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9720" windowHeight="2670" activeTab="0"/>
  </bookViews>
  <sheets>
    <sheet name="Ergebnis" sheetId="1" r:id="rId1"/>
    <sheet name="Wechselzeiten" sheetId="2" r:id="rId2"/>
    <sheet name="Durchgangszeiten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<sst xmlns="http://schemas.openxmlformats.org/spreadsheetml/2006/main" count="59" uniqueCount="47">
  <si>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</si>
  <si>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</si>
  <si>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</si>
  <si>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</si>
  <si>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</si>
  <si>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</si>
  <si>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</si>
  <si>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</si>
  <si>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</si>
  <si>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</si>
  <si>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DNF</t>
  </si>
  <si>
    <t>Paul Richter</t>
  </si>
  <si>
    <t>Philipp Heimberger</t>
  </si>
  <si>
    <t>Thomas Gössl</t>
  </si>
  <si>
    <t>Martin Krapfenbauer</t>
  </si>
  <si>
    <t>Paul Richter jun.</t>
  </si>
  <si>
    <t>Name                                                                    nach</t>
  </si>
  <si>
    <t>Michi Schiffer</t>
  </si>
  <si>
    <t>Helmut Wachter</t>
  </si>
  <si>
    <t>Michi Strasser</t>
  </si>
  <si>
    <t>Wolfgang Stellner</t>
  </si>
  <si>
    <t>Michi Gössl</t>
  </si>
  <si>
    <t>Werner "Bogi" Bogad</t>
  </si>
  <si>
    <t>Rudi Lässig</t>
  </si>
  <si>
    <t>Andrea Schiffer</t>
  </si>
  <si>
    <t>Andi Keiml</t>
  </si>
  <si>
    <t>Wolfgang Prkna</t>
  </si>
  <si>
    <t>Harald Kaufmann</t>
  </si>
  <si>
    <t>Andre Ghafouri</t>
  </si>
  <si>
    <t>Robert Kessl</t>
  </si>
  <si>
    <t>Stefan Pavek</t>
  </si>
  <si>
    <t>Maxime Gatouillat</t>
  </si>
  <si>
    <t>Helmut Döberl</t>
  </si>
  <si>
    <t>Matthias Moser</t>
  </si>
  <si>
    <t>Martin Litschauer</t>
  </si>
  <si>
    <t>Daniel Müllner</t>
  </si>
  <si>
    <t>Jürgen Heger</t>
  </si>
  <si>
    <t>Tanja Neubauer</t>
  </si>
  <si>
    <t>Birgit Peleska</t>
  </si>
  <si>
    <t>Bernhard Stellner</t>
  </si>
  <si>
    <t>Willibald Gössl</t>
  </si>
  <si>
    <t>Dani Makovec</t>
  </si>
  <si>
    <t>Johannes Kainz</t>
  </si>
  <si>
    <t>2. FREE EAGLE TRI Mania</t>
  </si>
  <si>
    <t>Drosendorf, 10.8.2003</t>
  </si>
  <si>
    <t xml:space="preserve">500m Schwimmen / 20,1km Radfahren / 5km Laufen </t>
  </si>
  <si>
    <t>Alexander Peleska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</si>
</sst>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m:ss"/>
    <numFmt numFmtId="185" formatCode="h:m:ss"/>
    <numFmt numFmtId="186" formatCode="h:mm:ss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name val="Arial Black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84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 quotePrefix="1">
      <alignment horizontal="center"/>
    </xf>
    <xf numFmtId="186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2"/>
  <sheetViews>
    <sheetView tabSelected="1" zoomScale="50" zoomScaleNormal="50" zoomScaleSheetLayoutView="50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50.4218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11.00390625" style="2" bestFit="1" customWidth="1"/>
    <col min="8" max="8" width="12.7109375" style="2" customWidth="1"/>
    <col min="9" max="9" width="6.7109375" style="2" customWidth="1"/>
    <col min="10" max="10" width="12.7109375" style="2" customWidth="1"/>
    <col min="11" max="11" width="6.7109375" style="2" customWidth="1"/>
    <col min="12" max="13" width="5.7109375" style="2" customWidth="1"/>
    <col min="14" max="14" width="10.140625" style="2" bestFit="1" customWidth="1"/>
    <col min="15" max="15" width="11.00390625" style="2" bestFit="1" customWidth="1"/>
    <col min="16" max="16" width="9.8515625" style="2" bestFit="1" customWidth="1"/>
    <col min="17" max="17" width="12.421875" style="2" bestFit="1" customWidth="1"/>
    <col min="18" max="18" width="7.57421875" style="2" customWidth="1"/>
    <col min="19" max="19" width="9.421875" style="2" bestFit="1" customWidth="1"/>
    <col min="20" max="20" width="11.00390625" style="2" bestFit="1" customWidth="1"/>
    <col min="21" max="21" width="11.00390625" style="2" customWidth="1"/>
    <col min="22" max="16384" width="11.421875" style="1" customWidth="1"/>
  </cols>
  <sheetData>
    <row r="1" spans="2:22" ht="30" customHeight="1">
      <c r="B1" s="14" t="s">
        <v>43</v>
      </c>
      <c r="C1" s="14"/>
      <c r="D1" s="14"/>
      <c r="E1" s="14"/>
      <c r="F1" s="14"/>
      <c r="G1" s="14"/>
      <c r="H1" s="14"/>
      <c r="I1" s="14"/>
      <c r="J1" s="14"/>
      <c r="V1" s="2"/>
    </row>
    <row r="2" spans="2:22" ht="15" customHeight="1">
      <c r="B2" s="6"/>
      <c r="C2" s="6"/>
      <c r="D2" s="6"/>
      <c r="E2" s="6"/>
      <c r="F2" s="6"/>
      <c r="G2" s="6"/>
      <c r="H2" s="6"/>
      <c r="I2" s="6"/>
      <c r="J2" s="6"/>
      <c r="V2" s="2"/>
    </row>
    <row r="3" spans="2:22" ht="15.75">
      <c r="B3" s="15" t="s">
        <v>44</v>
      </c>
      <c r="C3" s="15"/>
      <c r="D3" s="15"/>
      <c r="E3" s="15"/>
      <c r="F3" s="15"/>
      <c r="G3" s="15"/>
      <c r="H3" s="15"/>
      <c r="I3" s="15"/>
      <c r="J3" s="15"/>
      <c r="V3" s="2"/>
    </row>
    <row r="4" spans="2:22" ht="8.25" customHeight="1">
      <c r="B4" s="5"/>
      <c r="C4" s="5"/>
      <c r="D4" s="5"/>
      <c r="E4" s="5"/>
      <c r="F4" s="5"/>
      <c r="G4" s="5"/>
      <c r="H4" s="5"/>
      <c r="I4" s="5"/>
      <c r="J4" s="5"/>
      <c r="V4" s="2"/>
    </row>
    <row r="5" spans="2:22" ht="15.75">
      <c r="B5" s="15" t="s">
        <v>45</v>
      </c>
      <c r="C5" s="15"/>
      <c r="D5" s="15"/>
      <c r="E5" s="15"/>
      <c r="F5" s="15"/>
      <c r="G5" s="15"/>
      <c r="H5" s="15"/>
      <c r="I5" s="15"/>
      <c r="J5" s="15"/>
      <c r="V5" s="2"/>
    </row>
    <row r="6" ht="25.5" customHeight="1">
      <c r="A6" s="2"/>
    </row>
    <row r="7" spans="1:21" ht="25.5" customHeight="1">
      <c r="A7" s="2" t="s">
        <v>2</v>
      </c>
      <c r="B7" s="1" t="s">
        <v>0</v>
      </c>
      <c r="C7" s="2" t="s">
        <v>1</v>
      </c>
      <c r="D7" s="16" t="s">
        <v>8</v>
      </c>
      <c r="E7" s="16"/>
      <c r="F7" s="16" t="s">
        <v>9</v>
      </c>
      <c r="G7" s="16"/>
      <c r="H7" s="16" t="s">
        <v>3</v>
      </c>
      <c r="I7" s="16"/>
      <c r="J7" s="1"/>
      <c r="K7" s="1"/>
      <c r="N7" s="1"/>
      <c r="O7" s="1"/>
      <c r="P7" s="1"/>
      <c r="Q7" s="1"/>
      <c r="R7" s="1"/>
      <c r="S7" s="1"/>
      <c r="T7" s="1"/>
      <c r="U7" s="1"/>
    </row>
    <row r="8" spans="1:21" ht="30" customHeight="1">
      <c r="A8" s="10">
        <f>RANK(C8,C$8:C$50,1)</f>
        <v>1</v>
      </c>
      <c r="B8" s="1" t="str">
        <f>Durchgangszeiten!A4</f>
        <v>Michi Schiffer</v>
      </c>
      <c r="C8" s="3">
        <f>Durchgangszeiten!J4</f>
        <v>0.04689814814814819</v>
      </c>
      <c r="D8" s="8">
        <f>Durchgangszeiten!B4</f>
        <v>0.008657407407407407</v>
      </c>
      <c r="E8" s="10">
        <f aca="true" t="shared" si="0" ref="E8:E39">RANK(D8,D$8:D$50,1)</f>
        <v>18</v>
      </c>
      <c r="F8" s="4">
        <f>Durchgangszeiten!F4-Durchgangszeiten!D4</f>
        <v>0.022673611111111214</v>
      </c>
      <c r="G8" s="10">
        <f aca="true" t="shared" si="1" ref="G8:G37">RANK(F8,F$8:F$50,1)</f>
        <v>1</v>
      </c>
      <c r="H8" s="8">
        <f>Durchgangszeiten!J4-Durchgangszeiten!H4</f>
        <v>0.014687500000000075</v>
      </c>
      <c r="I8" s="10">
        <f aca="true" t="shared" si="2" ref="I8:I36">RANK(H8,H$8:H$50,1)</f>
        <v>1</v>
      </c>
      <c r="K8" s="1"/>
      <c r="N8" s="1"/>
      <c r="O8" s="1"/>
      <c r="P8" s="1"/>
      <c r="Q8" s="1"/>
      <c r="R8" s="1"/>
      <c r="S8" s="1"/>
      <c r="T8" s="1"/>
      <c r="U8" s="1"/>
    </row>
    <row r="9" spans="1:21" ht="25.5" customHeight="1">
      <c r="A9" s="10">
        <f>RANK(C9,C$8:C$50,1)</f>
        <v>1</v>
      </c>
      <c r="B9" s="1" t="str">
        <f>Durchgangszeiten!A5</f>
        <v>Helmut Wachter</v>
      </c>
      <c r="C9" s="3">
        <f>Durchgangszeiten!J5</f>
        <v>0.04689814814814819</v>
      </c>
      <c r="D9" s="8">
        <f>Durchgangszeiten!B5</f>
        <v>0.006030092592592594</v>
      </c>
      <c r="E9" s="10">
        <f t="shared" si="0"/>
        <v>2</v>
      </c>
      <c r="F9" s="4">
        <f>Durchgangszeiten!F5-Durchgangszeiten!D5</f>
        <v>0.024363425925925886</v>
      </c>
      <c r="G9" s="10">
        <f t="shared" si="1"/>
        <v>3</v>
      </c>
      <c r="H9" s="8">
        <f>Durchgangszeiten!J5-Durchgangszeiten!H5</f>
        <v>0.015370370370370368</v>
      </c>
      <c r="I9" s="10">
        <f t="shared" si="2"/>
        <v>2</v>
      </c>
      <c r="K9" s="1"/>
      <c r="N9" s="1"/>
      <c r="O9" s="1"/>
      <c r="P9" s="1"/>
      <c r="Q9" s="1"/>
      <c r="R9" s="1"/>
      <c r="S9" s="1"/>
      <c r="T9" s="1"/>
      <c r="U9" s="1"/>
    </row>
    <row r="10" spans="1:21" ht="25.5" customHeight="1">
      <c r="A10" s="10">
        <f>RANK(C10,C$8:C$50,1)</f>
        <v>3</v>
      </c>
      <c r="B10" s="1" t="str">
        <f>Durchgangszeiten!A6</f>
        <v>Michi Strasser</v>
      </c>
      <c r="C10" s="3">
        <f>Durchgangszeiten!J6</f>
        <v>0.04835648148148153</v>
      </c>
      <c r="D10" s="8">
        <f>Durchgangszeiten!B6</f>
        <v>0.007847222222222222</v>
      </c>
      <c r="E10" s="10">
        <f t="shared" si="0"/>
        <v>9</v>
      </c>
      <c r="F10" s="4">
        <f>Durchgangszeiten!F6-Durchgangszeiten!D6</f>
        <v>0.02400462962962968</v>
      </c>
      <c r="G10" s="10">
        <f t="shared" si="1"/>
        <v>2</v>
      </c>
      <c r="H10" s="8">
        <f>Durchgangszeiten!J6-Durchgangszeiten!H6</f>
        <v>0.0154861111111112</v>
      </c>
      <c r="I10" s="10">
        <f t="shared" si="2"/>
        <v>3</v>
      </c>
      <c r="K10" s="1"/>
      <c r="N10" s="1"/>
      <c r="O10" s="1"/>
      <c r="P10" s="1"/>
      <c r="Q10" s="1"/>
      <c r="R10" s="1"/>
      <c r="S10" s="1"/>
      <c r="T10" s="1"/>
      <c r="U10" s="1"/>
    </row>
    <row r="11" spans="1:21" ht="25.5" customHeight="1">
      <c r="A11" s="10">
        <f>RANK(C11,C$8:C$50,1)</f>
        <v>4</v>
      </c>
      <c r="B11" s="1" t="str">
        <f>Durchgangszeiten!A7</f>
        <v>Wolfgang Stellner</v>
      </c>
      <c r="C11" s="3">
        <f>Durchgangszeiten!J7</f>
        <v>0.04996527777777782</v>
      </c>
      <c r="D11" s="8">
        <f>Durchgangszeiten!B7</f>
        <v>0.006712962962962962</v>
      </c>
      <c r="E11" s="10">
        <f t="shared" si="0"/>
        <v>3</v>
      </c>
      <c r="F11" s="4">
        <f>Durchgangszeiten!F7-Durchgangszeiten!D7</f>
        <v>0.02645833333333336</v>
      </c>
      <c r="G11" s="10">
        <f t="shared" si="1"/>
        <v>7</v>
      </c>
      <c r="H11" s="8">
        <f>Durchgangszeiten!J7-Durchgangszeiten!H7</f>
        <v>0.015694444444444455</v>
      </c>
      <c r="I11" s="10">
        <f t="shared" si="2"/>
        <v>4</v>
      </c>
      <c r="K11" s="1"/>
      <c r="N11" s="1"/>
      <c r="O11" s="1"/>
      <c r="P11" s="1"/>
      <c r="Q11" s="1"/>
      <c r="R11" s="1"/>
      <c r="S11" s="1"/>
      <c r="T11" s="1"/>
      <c r="U11" s="1"/>
    </row>
    <row r="12" spans="1:21" ht="25.5" customHeight="1">
      <c r="A12" s="10">
        <f>RANK(C12,C$8:C$50,1)</f>
        <v>5</v>
      </c>
      <c r="B12" s="1" t="str">
        <f>Durchgangszeiten!A8</f>
        <v>Alexander Peleska</v>
      </c>
      <c r="C12" s="3">
        <f>Durchgangszeiten!J8</f>
        <v>0.05121527777777779</v>
      </c>
      <c r="D12" s="8">
        <f>Durchgangszeiten!B8</f>
        <v>0.006793981481481481</v>
      </c>
      <c r="E12" s="10">
        <f t="shared" si="0"/>
        <v>4</v>
      </c>
      <c r="F12" s="4">
        <f>Durchgangszeiten!F8-Durchgangszeiten!D8</f>
        <v>0.0251851851851852</v>
      </c>
      <c r="G12" s="10">
        <f t="shared" si="1"/>
        <v>4</v>
      </c>
      <c r="H12" s="8">
        <f>Durchgangszeiten!J8-Durchgangszeiten!H8</f>
        <v>0.017418981481481466</v>
      </c>
      <c r="I12" s="10">
        <f t="shared" si="2"/>
        <v>11</v>
      </c>
      <c r="K12" s="1"/>
      <c r="N12" s="1"/>
      <c r="O12" s="1"/>
      <c r="P12" s="1"/>
      <c r="Q12" s="1"/>
      <c r="R12" s="1"/>
      <c r="S12" s="1"/>
      <c r="T12" s="1"/>
      <c r="U12" s="1"/>
    </row>
    <row r="13" spans="1:21" ht="25.5" customHeight="1">
      <c r="A13" s="10">
        <f aca="true" t="shared" si="3" ref="A13:A36">RANK(C13,C$8:C$50,1)</f>
        <v>6</v>
      </c>
      <c r="B13" s="1" t="str">
        <f>Durchgangszeiten!A9</f>
        <v>Paul Richter</v>
      </c>
      <c r="C13" s="3">
        <f>Durchgangszeiten!J9</f>
        <v>0.052905092592592684</v>
      </c>
      <c r="D13" s="8">
        <f>Durchgangszeiten!B9</f>
        <v>0.008136574074074074</v>
      </c>
      <c r="E13" s="10">
        <f t="shared" si="0"/>
        <v>12</v>
      </c>
      <c r="F13" s="4">
        <f>Durchgangszeiten!F9-Durchgangszeiten!D9</f>
        <v>0.027141203703703765</v>
      </c>
      <c r="G13" s="10">
        <f t="shared" si="1"/>
        <v>8</v>
      </c>
      <c r="H13" s="8">
        <f>Durchgangszeiten!J9-Durchgangszeiten!H9</f>
        <v>0.016423611111111125</v>
      </c>
      <c r="I13" s="10">
        <f t="shared" si="2"/>
        <v>6</v>
      </c>
      <c r="K13" s="1"/>
      <c r="N13" s="1"/>
      <c r="O13" s="1"/>
      <c r="P13" s="1"/>
      <c r="Q13" s="1"/>
      <c r="R13" s="1"/>
      <c r="S13" s="1"/>
      <c r="T13" s="1"/>
      <c r="U13" s="1"/>
    </row>
    <row r="14" spans="1:9" ht="25.5" customHeight="1">
      <c r="A14" s="10">
        <f t="shared" si="3"/>
        <v>7</v>
      </c>
      <c r="B14" s="1" t="str">
        <f>Durchgangszeiten!A10</f>
        <v>Michi Gössl</v>
      </c>
      <c r="C14" s="3">
        <f>Durchgangszeiten!J10</f>
        <v>0.053738425925925926</v>
      </c>
      <c r="D14" s="8">
        <f>Durchgangszeiten!B10</f>
        <v>0.008958333333333332</v>
      </c>
      <c r="E14" s="10">
        <f t="shared" si="0"/>
        <v>24</v>
      </c>
      <c r="F14" s="4">
        <f>Durchgangszeiten!F10-Durchgangszeiten!D10</f>
        <v>0.026006944444444513</v>
      </c>
      <c r="G14" s="10">
        <f t="shared" si="1"/>
        <v>5</v>
      </c>
      <c r="H14" s="8">
        <f>Durchgangszeiten!J10-Durchgangszeiten!H10</f>
        <v>0.017141203703703756</v>
      </c>
      <c r="I14" s="10">
        <f t="shared" si="2"/>
        <v>9</v>
      </c>
    </row>
    <row r="15" spans="1:9" ht="25.5" customHeight="1">
      <c r="A15" s="10">
        <f t="shared" si="3"/>
        <v>8</v>
      </c>
      <c r="B15" s="1" t="str">
        <f>Durchgangszeiten!A11</f>
        <v>Philipp Heimberger</v>
      </c>
      <c r="C15" s="3">
        <f>Durchgangszeiten!J11</f>
        <v>0.054490740740740784</v>
      </c>
      <c r="D15" s="8">
        <f>Durchgangszeiten!B11</f>
        <v>0.007789351851851849</v>
      </c>
      <c r="E15" s="10">
        <f t="shared" si="0"/>
        <v>8</v>
      </c>
      <c r="F15" s="4">
        <f>Durchgangszeiten!F11-Durchgangszeiten!D11</f>
        <v>0.027835648148148207</v>
      </c>
      <c r="G15" s="10">
        <f t="shared" si="1"/>
        <v>9</v>
      </c>
      <c r="H15" s="8">
        <f>Durchgangszeiten!J11-Durchgangszeiten!H11</f>
        <v>0.017141203703703756</v>
      </c>
      <c r="I15" s="10">
        <f t="shared" si="2"/>
        <v>9</v>
      </c>
    </row>
    <row r="16" spans="1:9" ht="25.5" customHeight="1">
      <c r="A16" s="10">
        <f t="shared" si="3"/>
        <v>9</v>
      </c>
      <c r="B16" s="1" t="str">
        <f>Durchgangszeiten!A12</f>
        <v>Werner "Bogi" Bogad</v>
      </c>
      <c r="C16" s="3">
        <f>Durchgangszeiten!J12</f>
        <v>0.05523148148148149</v>
      </c>
      <c r="D16" s="8">
        <f>Durchgangszeiten!B12</f>
        <v>0.00857638888888889</v>
      </c>
      <c r="E16" s="10">
        <f t="shared" si="0"/>
        <v>16</v>
      </c>
      <c r="F16" s="4">
        <f>Durchgangszeiten!F12-Durchgangszeiten!D12</f>
        <v>0.02633101851851849</v>
      </c>
      <c r="G16" s="10">
        <f t="shared" si="1"/>
        <v>6</v>
      </c>
      <c r="H16" s="8">
        <f>Durchgangszeiten!J12-Durchgangszeiten!H12</f>
        <v>0.01851851851851849</v>
      </c>
      <c r="I16" s="10">
        <f t="shared" si="2"/>
        <v>16</v>
      </c>
    </row>
    <row r="17" spans="1:9" ht="25.5" customHeight="1">
      <c r="A17" s="10">
        <f t="shared" si="3"/>
        <v>10</v>
      </c>
      <c r="B17" s="1" t="str">
        <f>Durchgangszeiten!A13</f>
        <v>Rudi Lässig</v>
      </c>
      <c r="C17" s="3">
        <f>Durchgangszeiten!J13</f>
        <v>0.05555555555555558</v>
      </c>
      <c r="D17" s="8">
        <f>Durchgangszeiten!B13</f>
        <v>0.006793981481481481</v>
      </c>
      <c r="E17" s="10">
        <f t="shared" si="0"/>
        <v>4</v>
      </c>
      <c r="F17" s="4">
        <f>Durchgangszeiten!F13-Durchgangszeiten!D13</f>
        <v>0.028159722222222294</v>
      </c>
      <c r="G17" s="10">
        <f t="shared" si="1"/>
        <v>10</v>
      </c>
      <c r="H17" s="8">
        <f>Durchgangszeiten!J13-Durchgangszeiten!H13</f>
        <v>0.019444444444444486</v>
      </c>
      <c r="I17" s="10">
        <f t="shared" si="2"/>
        <v>19</v>
      </c>
    </row>
    <row r="18" spans="1:9" ht="25.5" customHeight="1">
      <c r="A18" s="10">
        <f t="shared" si="3"/>
        <v>11</v>
      </c>
      <c r="B18" s="1" t="str">
        <f>Durchgangszeiten!A14</f>
        <v>Andrea Schiffer</v>
      </c>
      <c r="C18" s="3">
        <f>Durchgangszeiten!J14</f>
        <v>0.056180555555555456</v>
      </c>
      <c r="D18" s="8">
        <f>Durchgangszeiten!B14</f>
        <v>0.00872685185185185</v>
      </c>
      <c r="E18" s="10">
        <f t="shared" si="0"/>
        <v>19</v>
      </c>
      <c r="F18" s="4">
        <f>Durchgangszeiten!F14-Durchgangszeiten!D14</f>
        <v>0.03024305555555551</v>
      </c>
      <c r="G18" s="10">
        <f t="shared" si="1"/>
        <v>15</v>
      </c>
      <c r="H18" s="8">
        <f>Durchgangszeiten!J14-Durchgangszeiten!H14</f>
        <v>0.015960648148148016</v>
      </c>
      <c r="I18" s="10">
        <f t="shared" si="2"/>
        <v>5</v>
      </c>
    </row>
    <row r="19" spans="1:9" ht="25.5" customHeight="1">
      <c r="A19" s="10">
        <f t="shared" si="3"/>
        <v>12</v>
      </c>
      <c r="B19" s="1" t="str">
        <f>Durchgangszeiten!A15</f>
        <v>Paul Richter jun.</v>
      </c>
      <c r="C19" s="3">
        <f>Durchgangszeiten!J15</f>
        <v>0.056516203703703694</v>
      </c>
      <c r="D19" s="8">
        <f>Durchgangszeiten!B15</f>
        <v>0.00822916666666667</v>
      </c>
      <c r="E19" s="10">
        <f t="shared" si="0"/>
        <v>14</v>
      </c>
      <c r="F19" s="4">
        <f>Durchgangszeiten!F15-Durchgangszeiten!D15</f>
        <v>0.029444444444444495</v>
      </c>
      <c r="G19" s="10">
        <f t="shared" si="1"/>
        <v>12</v>
      </c>
      <c r="H19" s="8">
        <f>Durchgangszeiten!J15-Durchgangszeiten!H15</f>
        <v>0.017546296296296338</v>
      </c>
      <c r="I19" s="10">
        <f t="shared" si="2"/>
        <v>12</v>
      </c>
    </row>
    <row r="20" spans="1:9" ht="25.5" customHeight="1">
      <c r="A20" s="10">
        <f t="shared" si="3"/>
        <v>13</v>
      </c>
      <c r="B20" s="1" t="str">
        <f>Durchgangszeiten!A16</f>
        <v>Martin Krapfenbauer</v>
      </c>
      <c r="C20" s="3">
        <f>Durchgangszeiten!J16</f>
        <v>0.056875</v>
      </c>
      <c r="D20" s="8">
        <f>Durchgangszeiten!B16</f>
        <v>0.00886574074074074</v>
      </c>
      <c r="E20" s="10">
        <f t="shared" si="0"/>
        <v>20</v>
      </c>
      <c r="F20" s="4">
        <f>Durchgangszeiten!F16-Durchgangszeiten!D16</f>
        <v>0.028680555555555487</v>
      </c>
      <c r="G20" s="10">
        <f t="shared" si="1"/>
        <v>11</v>
      </c>
      <c r="H20" s="8">
        <f>Durchgangszeiten!J16-Durchgangszeiten!H16</f>
        <v>0.017870370370370307</v>
      </c>
      <c r="I20" s="10">
        <f t="shared" si="2"/>
        <v>13</v>
      </c>
    </row>
    <row r="21" spans="1:9" ht="25.5" customHeight="1">
      <c r="A21" s="10">
        <f t="shared" si="3"/>
        <v>14</v>
      </c>
      <c r="B21" s="1" t="str">
        <f>Durchgangszeiten!A17</f>
        <v>Andi Keiml</v>
      </c>
      <c r="C21" s="3">
        <f>Durchgangszeiten!J17</f>
        <v>0.058379629629629726</v>
      </c>
      <c r="D21" s="8">
        <f>Durchgangszeiten!B17</f>
        <v>0.0084375</v>
      </c>
      <c r="E21" s="10">
        <f t="shared" si="0"/>
        <v>15</v>
      </c>
      <c r="F21" s="4">
        <f>Durchgangszeiten!F17-Durchgangszeiten!D17</f>
        <v>0.029826388888888777</v>
      </c>
      <c r="G21" s="10">
        <f t="shared" si="1"/>
        <v>13</v>
      </c>
      <c r="H21" s="8">
        <f>Durchgangszeiten!J17-Durchgangszeiten!H17</f>
        <v>0.01696759259259273</v>
      </c>
      <c r="I21" s="10">
        <f t="shared" si="2"/>
        <v>8</v>
      </c>
    </row>
    <row r="22" spans="1:9" ht="25.5" customHeight="1">
      <c r="A22" s="10">
        <f t="shared" si="3"/>
        <v>15</v>
      </c>
      <c r="B22" s="1" t="str">
        <f>Durchgangszeiten!A18</f>
        <v>Wolfgang Prkna</v>
      </c>
      <c r="C22" s="3">
        <f>Durchgangszeiten!J18</f>
        <v>0.05959490740740736</v>
      </c>
      <c r="D22" s="8">
        <f>Durchgangszeiten!B18</f>
        <v>0.009259259259259259</v>
      </c>
      <c r="E22" s="10">
        <f t="shared" si="0"/>
        <v>26</v>
      </c>
      <c r="F22" s="4">
        <f>Durchgangszeiten!F18-Durchgangszeiten!D18</f>
        <v>0.030300925925925926</v>
      </c>
      <c r="G22" s="10">
        <f t="shared" si="1"/>
        <v>16</v>
      </c>
      <c r="H22" s="8">
        <f>Durchgangszeiten!J18-Durchgangszeiten!H18</f>
        <v>0.01820601851851844</v>
      </c>
      <c r="I22" s="10">
        <f t="shared" si="2"/>
        <v>15</v>
      </c>
    </row>
    <row r="23" spans="1:9" ht="25.5" customHeight="1">
      <c r="A23" s="10">
        <f t="shared" si="3"/>
        <v>16</v>
      </c>
      <c r="B23" s="1" t="str">
        <f>Durchgangszeiten!A19</f>
        <v>Harald Kaufmann</v>
      </c>
      <c r="C23" s="3">
        <f>Durchgangszeiten!J19</f>
        <v>0.060127314814814814</v>
      </c>
      <c r="D23" s="8">
        <f>Durchgangszeiten!B19</f>
        <v>0.008981481481481481</v>
      </c>
      <c r="E23" s="10">
        <f t="shared" si="0"/>
        <v>25</v>
      </c>
      <c r="F23" s="4">
        <f>Durchgangszeiten!F19-Durchgangszeiten!D19</f>
        <v>0.030752314814814774</v>
      </c>
      <c r="G23" s="10">
        <f t="shared" si="1"/>
        <v>17</v>
      </c>
      <c r="H23" s="8">
        <f>Durchgangszeiten!J19-Durchgangszeiten!H19</f>
        <v>0.0189583333333333</v>
      </c>
      <c r="I23" s="10">
        <f t="shared" si="2"/>
        <v>17</v>
      </c>
    </row>
    <row r="24" spans="1:9" ht="25.5" customHeight="1">
      <c r="A24" s="10">
        <f t="shared" si="3"/>
        <v>17</v>
      </c>
      <c r="B24" s="1" t="str">
        <f>Durchgangszeiten!A20</f>
        <v>Andre Ghafouri</v>
      </c>
      <c r="C24" s="3">
        <f>Durchgangszeiten!J20</f>
        <v>0.060254629629629575</v>
      </c>
      <c r="D24" s="8">
        <f>Durchgangszeiten!B20</f>
        <v>0.00888888888888889</v>
      </c>
      <c r="E24" s="10">
        <f t="shared" si="0"/>
        <v>21</v>
      </c>
      <c r="F24" s="4">
        <f>Durchgangszeiten!F20-Durchgangszeiten!D20</f>
        <v>0.032175925925926</v>
      </c>
      <c r="G24" s="10">
        <f t="shared" si="1"/>
        <v>21</v>
      </c>
      <c r="H24" s="8">
        <f>Durchgangszeiten!J20-Durchgangszeiten!H20</f>
        <v>0.018009259259259225</v>
      </c>
      <c r="I24" s="10">
        <f t="shared" si="2"/>
        <v>14</v>
      </c>
    </row>
    <row r="25" spans="1:9" ht="25.5" customHeight="1">
      <c r="A25" s="10">
        <f t="shared" si="3"/>
        <v>18</v>
      </c>
      <c r="B25" s="1" t="str">
        <f>Durchgangszeiten!A21</f>
        <v>Robert Kessl</v>
      </c>
      <c r="C25" s="3">
        <f>Durchgangszeiten!J21</f>
        <v>0.061134259259259194</v>
      </c>
      <c r="D25" s="8">
        <f>Durchgangszeiten!B21</f>
        <v>0.009780092592592592</v>
      </c>
      <c r="E25" s="10">
        <f t="shared" si="0"/>
        <v>30</v>
      </c>
      <c r="F25" s="4">
        <f>Durchgangszeiten!F21-Durchgangszeiten!D21</f>
        <v>0.030162037037037015</v>
      </c>
      <c r="G25" s="10">
        <f t="shared" si="1"/>
        <v>14</v>
      </c>
      <c r="H25" s="8">
        <f>Durchgangszeiten!J21-Durchgangszeiten!H21</f>
        <v>0.019976851851851718</v>
      </c>
      <c r="I25" s="10">
        <f t="shared" si="2"/>
        <v>21</v>
      </c>
    </row>
    <row r="26" spans="1:9" ht="25.5" customHeight="1">
      <c r="A26" s="10">
        <f t="shared" si="3"/>
        <v>19</v>
      </c>
      <c r="B26" s="1" t="str">
        <f>Durchgangszeiten!A22</f>
        <v>Stefan Pavek</v>
      </c>
      <c r="C26" s="3">
        <f>Durchgangszeiten!J22</f>
        <v>0.061388888888888826</v>
      </c>
      <c r="D26" s="8">
        <f>Durchgangszeiten!B22</f>
        <v>0.008136574074074074</v>
      </c>
      <c r="E26" s="10">
        <f t="shared" si="0"/>
        <v>12</v>
      </c>
      <c r="F26" s="4">
        <f>Durchgangszeiten!F22-Durchgangszeiten!D22</f>
        <v>0.03157407407407398</v>
      </c>
      <c r="G26" s="10">
        <f t="shared" si="1"/>
        <v>19</v>
      </c>
      <c r="H26" s="8">
        <f>Durchgangszeiten!J22-Durchgangszeiten!H22</f>
        <v>0.019907407407407263</v>
      </c>
      <c r="I26" s="10">
        <f t="shared" si="2"/>
        <v>20</v>
      </c>
    </row>
    <row r="27" spans="1:9" ht="25.5" customHeight="1">
      <c r="A27" s="10">
        <f t="shared" si="3"/>
        <v>20</v>
      </c>
      <c r="B27" s="1" t="str">
        <f>Durchgangszeiten!A23</f>
        <v>Maxime Gatouillat</v>
      </c>
      <c r="C27" s="3">
        <f>Durchgangszeiten!J23</f>
        <v>0.06295138888888885</v>
      </c>
      <c r="D27" s="8">
        <f>Durchgangszeiten!B23</f>
        <v>0.007696759259259259</v>
      </c>
      <c r="E27" s="10">
        <f t="shared" si="0"/>
        <v>7</v>
      </c>
      <c r="F27" s="4">
        <f>Durchgangszeiten!F23-Durchgangszeiten!D23</f>
        <v>0.03673611111111108</v>
      </c>
      <c r="G27" s="10">
        <f t="shared" si="1"/>
        <v>28</v>
      </c>
      <c r="H27" s="8">
        <f>Durchgangszeiten!J23-Durchgangszeiten!H23</f>
        <v>0.016886574074074012</v>
      </c>
      <c r="I27" s="10">
        <f t="shared" si="2"/>
        <v>7</v>
      </c>
    </row>
    <row r="28" spans="1:9" ht="25.5" customHeight="1">
      <c r="A28" s="10">
        <f t="shared" si="3"/>
        <v>21</v>
      </c>
      <c r="B28" s="1" t="str">
        <f>Durchgangszeiten!A24</f>
        <v>Helmut Döberl</v>
      </c>
      <c r="C28" s="3">
        <f>Durchgangszeiten!J24</f>
        <v>0.06344907407407407</v>
      </c>
      <c r="D28" s="8">
        <f>Durchgangszeiten!B24</f>
        <v>0.006886574074074073</v>
      </c>
      <c r="E28" s="10">
        <f t="shared" si="0"/>
        <v>6</v>
      </c>
      <c r="F28" s="4">
        <f>Durchgangszeiten!F24-Durchgangszeiten!D24</f>
        <v>0.031331018518518605</v>
      </c>
      <c r="G28" s="10">
        <f t="shared" si="1"/>
        <v>18</v>
      </c>
      <c r="H28" s="8">
        <f>Durchgangszeiten!J24-Durchgangszeiten!H24</f>
        <v>0.023194444444444517</v>
      </c>
      <c r="I28" s="10">
        <f t="shared" si="2"/>
        <v>26</v>
      </c>
    </row>
    <row r="29" spans="1:9" ht="25.5" customHeight="1">
      <c r="A29" s="10">
        <f t="shared" si="3"/>
        <v>22</v>
      </c>
      <c r="B29" s="1" t="str">
        <f>Durchgangszeiten!A25</f>
        <v>Matthias Moser</v>
      </c>
      <c r="C29" s="3">
        <f>Durchgangszeiten!J25</f>
        <v>0.06501157407407399</v>
      </c>
      <c r="D29" s="8">
        <f>Durchgangszeiten!B25</f>
        <v>0.009664351851851855</v>
      </c>
      <c r="E29" s="10">
        <f t="shared" si="0"/>
        <v>29</v>
      </c>
      <c r="F29" s="4">
        <f>Durchgangszeiten!F25-Durchgangszeiten!D25</f>
        <v>0.03252314814814827</v>
      </c>
      <c r="G29" s="10">
        <f t="shared" si="1"/>
        <v>22</v>
      </c>
      <c r="H29" s="8">
        <f>Durchgangszeiten!J25-Durchgangszeiten!H25</f>
        <v>0.0202199074074072</v>
      </c>
      <c r="I29" s="10">
        <f t="shared" si="2"/>
        <v>22</v>
      </c>
    </row>
    <row r="30" spans="1:9" ht="25.5" customHeight="1">
      <c r="A30" s="10">
        <f t="shared" si="3"/>
        <v>23</v>
      </c>
      <c r="B30" s="1" t="str">
        <f>Durchgangszeiten!A26</f>
        <v>Martin Litschauer</v>
      </c>
      <c r="C30" s="3">
        <f>Durchgangszeiten!J26</f>
        <v>0.06530092592592596</v>
      </c>
      <c r="D30" s="8">
        <f>Durchgangszeiten!B26</f>
        <v>0.009780092592592592</v>
      </c>
      <c r="E30" s="10">
        <f t="shared" si="0"/>
        <v>30</v>
      </c>
      <c r="F30" s="4">
        <f>Durchgangszeiten!F26-Durchgangszeiten!D26</f>
        <v>0.03361111111111115</v>
      </c>
      <c r="G30" s="10">
        <f t="shared" si="1"/>
        <v>24</v>
      </c>
      <c r="H30" s="8">
        <f>Durchgangszeiten!J26-Durchgangszeiten!H26</f>
        <v>0.01923611111111112</v>
      </c>
      <c r="I30" s="10">
        <f t="shared" si="2"/>
        <v>18</v>
      </c>
    </row>
    <row r="31" spans="1:9" ht="25.5" customHeight="1">
      <c r="A31" s="10">
        <f t="shared" si="3"/>
        <v>24</v>
      </c>
      <c r="B31" s="1" t="str">
        <f>Durchgangszeiten!A27</f>
        <v>Daniel Müllner</v>
      </c>
      <c r="C31" s="3">
        <f>Durchgangszeiten!J27</f>
        <v>0.06578703703703703</v>
      </c>
      <c r="D31" s="8">
        <f>Durchgangszeiten!B27</f>
        <v>0.009328703703703704</v>
      </c>
      <c r="E31" s="10">
        <f t="shared" si="0"/>
        <v>28</v>
      </c>
      <c r="F31" s="4">
        <f>Durchgangszeiten!F27-Durchgangszeiten!D27</f>
        <v>0.03197916666666667</v>
      </c>
      <c r="G31" s="10">
        <f t="shared" si="1"/>
        <v>20</v>
      </c>
      <c r="H31" s="8">
        <f>Durchgangszeiten!J27-Durchgangszeiten!H27</f>
        <v>0.021805555555555522</v>
      </c>
      <c r="I31" s="10">
        <f t="shared" si="2"/>
        <v>23</v>
      </c>
    </row>
    <row r="32" spans="1:9" ht="25.5" customHeight="1">
      <c r="A32" s="10">
        <f t="shared" si="3"/>
        <v>25</v>
      </c>
      <c r="B32" s="1" t="str">
        <f>Durchgangszeiten!A28</f>
        <v>Jürgen Heger</v>
      </c>
      <c r="C32" s="3">
        <f>Durchgangszeiten!J28</f>
        <v>0.0659143518518519</v>
      </c>
      <c r="D32" s="8">
        <f>Durchgangszeiten!B28</f>
        <v>0.007847222222222222</v>
      </c>
      <c r="E32" s="10">
        <f t="shared" si="0"/>
        <v>9</v>
      </c>
      <c r="F32" s="4">
        <f>Durchgangszeiten!F28-Durchgangszeiten!D28</f>
        <v>0.03402777777777777</v>
      </c>
      <c r="G32" s="10">
        <f t="shared" si="1"/>
        <v>25</v>
      </c>
      <c r="H32" s="8">
        <f>Durchgangszeiten!J28-Durchgangszeiten!H28</f>
        <v>0.022534722222222192</v>
      </c>
      <c r="I32" s="10">
        <f t="shared" si="2"/>
        <v>24</v>
      </c>
    </row>
    <row r="33" spans="1:9" ht="25.5" customHeight="1">
      <c r="A33" s="10">
        <f t="shared" si="3"/>
        <v>26</v>
      </c>
      <c r="B33" s="1" t="str">
        <f>Durchgangszeiten!A29</f>
        <v>Tanja Neubauer</v>
      </c>
      <c r="C33" s="3">
        <f>Durchgangszeiten!J29</f>
        <v>0.06708333333333338</v>
      </c>
      <c r="D33" s="8">
        <f>Durchgangszeiten!B29</f>
        <v>0.005856481481481482</v>
      </c>
      <c r="E33" s="10">
        <f t="shared" si="0"/>
        <v>1</v>
      </c>
      <c r="F33" s="4">
        <f>Durchgangszeiten!F29-Durchgangszeiten!D29</f>
        <v>0.03429398148148155</v>
      </c>
      <c r="G33" s="10">
        <f t="shared" si="1"/>
        <v>26</v>
      </c>
      <c r="H33" s="8">
        <f>Durchgangszeiten!J29-Durchgangszeiten!H29</f>
        <v>0.024247685185185164</v>
      </c>
      <c r="I33" s="10">
        <f t="shared" si="2"/>
        <v>27</v>
      </c>
    </row>
    <row r="34" spans="1:9" ht="25.5" customHeight="1">
      <c r="A34" s="10">
        <f t="shared" si="3"/>
        <v>27</v>
      </c>
      <c r="B34" s="1" t="str">
        <f>Durchgangszeiten!A30</f>
        <v>Birgit Peleska</v>
      </c>
      <c r="C34" s="3">
        <f>Durchgangszeiten!J30</f>
        <v>0.06912037037037033</v>
      </c>
      <c r="D34" s="8">
        <f>Durchgangszeiten!B30</f>
        <v>0.007847222222222222</v>
      </c>
      <c r="E34" s="10">
        <f t="shared" si="0"/>
        <v>9</v>
      </c>
      <c r="F34" s="4">
        <f>Durchgangszeiten!F30-Durchgangszeiten!D30</f>
        <v>0.03658564814814824</v>
      </c>
      <c r="G34" s="10">
        <f t="shared" si="1"/>
        <v>27</v>
      </c>
      <c r="H34" s="8">
        <f>Durchgangszeiten!J30-Durchgangszeiten!H30</f>
        <v>0.02299768518518519</v>
      </c>
      <c r="I34" s="10">
        <f t="shared" si="2"/>
        <v>25</v>
      </c>
    </row>
    <row r="35" spans="1:9" ht="25.5" customHeight="1">
      <c r="A35" s="10">
        <f t="shared" si="3"/>
        <v>28</v>
      </c>
      <c r="B35" s="1" t="str">
        <f>Durchgangszeiten!A31</f>
        <v>Bernhard Stellner</v>
      </c>
      <c r="C35" s="3">
        <f>Durchgangszeiten!J31</f>
        <v>0.07021990740740741</v>
      </c>
      <c r="D35" s="8">
        <f>Durchgangszeiten!B31</f>
        <v>0.008622685185185186</v>
      </c>
      <c r="E35" s="10">
        <f t="shared" si="0"/>
        <v>17</v>
      </c>
      <c r="F35" s="4">
        <f>Durchgangszeiten!F31-Durchgangszeiten!D31</f>
        <v>0.03317129629629634</v>
      </c>
      <c r="G35" s="10">
        <f t="shared" si="1"/>
        <v>23</v>
      </c>
      <c r="H35" s="8">
        <f>Durchgangszeiten!J31-Durchgangszeiten!H31</f>
        <v>0.02554398148148146</v>
      </c>
      <c r="I35" s="10">
        <f t="shared" si="2"/>
        <v>29</v>
      </c>
    </row>
    <row r="36" spans="1:21" ht="25.5" customHeight="1">
      <c r="A36" s="10">
        <f t="shared" si="3"/>
        <v>29</v>
      </c>
      <c r="B36" s="1" t="str">
        <f>Durchgangszeiten!A32</f>
        <v>Willibald Gössl</v>
      </c>
      <c r="C36" s="3">
        <f>Durchgangszeiten!J32</f>
        <v>0.07761574074074074</v>
      </c>
      <c r="D36" s="8">
        <f>Durchgangszeiten!B32</f>
        <v>0.009872685185185186</v>
      </c>
      <c r="E36" s="10">
        <f t="shared" si="0"/>
        <v>32</v>
      </c>
      <c r="F36" s="4">
        <f>Durchgangszeiten!F32-Durchgangszeiten!D32</f>
        <v>0.039305555555555594</v>
      </c>
      <c r="G36" s="10">
        <f t="shared" si="1"/>
        <v>29</v>
      </c>
      <c r="H36" s="8">
        <f>Durchgangszeiten!J32-Durchgangszeiten!H32</f>
        <v>0.024259259259259314</v>
      </c>
      <c r="I36" s="10">
        <f t="shared" si="2"/>
        <v>28</v>
      </c>
      <c r="K36" s="1"/>
      <c r="N36" s="1"/>
      <c r="O36" s="1"/>
      <c r="P36" s="1"/>
      <c r="Q36" s="1"/>
      <c r="R36" s="1"/>
      <c r="S36" s="1"/>
      <c r="T36" s="1"/>
      <c r="U36" s="1"/>
    </row>
    <row r="37" spans="1:21" ht="25.5" customHeight="1">
      <c r="A37" s="2" t="s">
        <v>10</v>
      </c>
      <c r="B37" s="1" t="str">
        <f>Durchgangszeiten!A33</f>
        <v>Dani Makovec</v>
      </c>
      <c r="C37" s="3"/>
      <c r="D37" s="8">
        <f>Durchgangszeiten!B33</f>
        <v>0.008912037037037038</v>
      </c>
      <c r="E37" s="10">
        <f t="shared" si="0"/>
        <v>22</v>
      </c>
      <c r="F37" s="4">
        <f>Durchgangszeiten!F33-Durchgangszeiten!D33</f>
        <v>0.04125000000000001</v>
      </c>
      <c r="G37" s="10">
        <f t="shared" si="1"/>
        <v>30</v>
      </c>
      <c r="H37" s="8"/>
      <c r="I37" s="10"/>
      <c r="K37" s="1"/>
      <c r="N37" s="1"/>
      <c r="O37" s="1"/>
      <c r="P37" s="1"/>
      <c r="Q37" s="1"/>
      <c r="R37" s="1"/>
      <c r="S37" s="1"/>
      <c r="T37" s="1"/>
      <c r="U37" s="1"/>
    </row>
    <row r="38" spans="1:21" ht="25.5" customHeight="1">
      <c r="A38" s="2" t="s">
        <v>10</v>
      </c>
      <c r="B38" s="1" t="str">
        <f>Durchgangszeiten!A34</f>
        <v>Thomas Gössl</v>
      </c>
      <c r="C38" s="3"/>
      <c r="D38" s="8">
        <f>Durchgangszeiten!B34</f>
        <v>0.008935185185185187</v>
      </c>
      <c r="E38" s="10">
        <f t="shared" si="0"/>
        <v>23</v>
      </c>
      <c r="F38" s="4"/>
      <c r="G38" s="10"/>
      <c r="H38" s="8"/>
      <c r="I38" s="10"/>
      <c r="K38" s="1"/>
      <c r="N38" s="1"/>
      <c r="O38" s="1"/>
      <c r="P38" s="1"/>
      <c r="Q38" s="1"/>
      <c r="R38" s="1"/>
      <c r="S38" s="1"/>
      <c r="T38" s="1"/>
      <c r="U38" s="1"/>
    </row>
    <row r="39" spans="1:21" ht="25.5" customHeight="1">
      <c r="A39" s="2" t="s">
        <v>10</v>
      </c>
      <c r="B39" s="1" t="str">
        <f>Durchgangszeiten!A35</f>
        <v>Johannes Kainz</v>
      </c>
      <c r="C39" s="11"/>
      <c r="D39" s="8">
        <f>Durchgangszeiten!B35</f>
        <v>0.009293981481481481</v>
      </c>
      <c r="E39" s="10">
        <f t="shared" si="0"/>
        <v>27</v>
      </c>
      <c r="G39" s="12"/>
      <c r="I39" s="12"/>
      <c r="K39" s="1"/>
      <c r="N39" s="1"/>
      <c r="O39" s="1"/>
      <c r="P39" s="1"/>
      <c r="Q39" s="1"/>
      <c r="R39" s="1"/>
      <c r="S39" s="1"/>
      <c r="T39" s="1"/>
      <c r="U39" s="1"/>
    </row>
    <row r="40" spans="1:21" ht="25.5" customHeight="1">
      <c r="A40" s="10"/>
      <c r="C40" s="3"/>
      <c r="D40" s="8"/>
      <c r="E40" s="10"/>
      <c r="F40" s="4"/>
      <c r="G40" s="10"/>
      <c r="H40" s="8"/>
      <c r="I40" s="10"/>
      <c r="K40" s="1"/>
      <c r="N40" s="1"/>
      <c r="O40" s="1"/>
      <c r="P40" s="1"/>
      <c r="Q40" s="1"/>
      <c r="R40" s="1"/>
      <c r="S40" s="1"/>
      <c r="T40" s="1"/>
      <c r="U40" s="1"/>
    </row>
    <row r="41" spans="1:21" ht="25.5" customHeight="1">
      <c r="A41" s="10"/>
      <c r="C41" s="3"/>
      <c r="D41" s="8"/>
      <c r="E41" s="10"/>
      <c r="F41" s="4"/>
      <c r="G41" s="10"/>
      <c r="H41" s="8"/>
      <c r="I41" s="10"/>
      <c r="K41" s="1"/>
      <c r="N41" s="1"/>
      <c r="O41" s="1"/>
      <c r="P41" s="1"/>
      <c r="Q41" s="1"/>
      <c r="R41" s="1"/>
      <c r="S41" s="1"/>
      <c r="T41" s="1"/>
      <c r="U41" s="1"/>
    </row>
    <row r="42" spans="1:9" ht="25.5" customHeight="1">
      <c r="A42" s="10"/>
      <c r="C42" s="3"/>
      <c r="D42" s="8"/>
      <c r="E42" s="10"/>
      <c r="F42" s="4"/>
      <c r="G42" s="10"/>
      <c r="H42" s="8"/>
      <c r="I42" s="10"/>
    </row>
    <row r="43" spans="1:9" ht="25.5" customHeight="1">
      <c r="A43" s="10"/>
      <c r="C43" s="3"/>
      <c r="D43" s="8"/>
      <c r="E43" s="10"/>
      <c r="F43" s="4"/>
      <c r="G43" s="10"/>
      <c r="H43" s="8"/>
      <c r="I43" s="10"/>
    </row>
    <row r="44" spans="1:9" ht="25.5" customHeight="1">
      <c r="A44" s="10"/>
      <c r="C44" s="3"/>
      <c r="D44" s="8"/>
      <c r="E44" s="10"/>
      <c r="F44" s="4"/>
      <c r="G44" s="10"/>
      <c r="H44" s="8"/>
      <c r="I44" s="10"/>
    </row>
    <row r="45" spans="1:9" ht="25.5" customHeight="1">
      <c r="A45" s="10"/>
      <c r="C45" s="3"/>
      <c r="D45" s="8"/>
      <c r="E45" s="10"/>
      <c r="F45" s="4"/>
      <c r="G45" s="10"/>
      <c r="H45" s="8"/>
      <c r="I45" s="10"/>
    </row>
    <row r="46" spans="1:9" ht="25.5" customHeight="1">
      <c r="A46" s="10"/>
      <c r="C46" s="3"/>
      <c r="D46" s="8"/>
      <c r="E46" s="10"/>
      <c r="F46" s="4"/>
      <c r="G46" s="10"/>
      <c r="H46" s="8"/>
      <c r="I46" s="10"/>
    </row>
    <row r="47" spans="1:9" ht="25.5" customHeight="1">
      <c r="A47" s="10"/>
      <c r="C47" s="3"/>
      <c r="D47" s="8"/>
      <c r="E47" s="10"/>
      <c r="F47" s="4"/>
      <c r="G47" s="10"/>
      <c r="H47" s="8"/>
      <c r="I47" s="10"/>
    </row>
    <row r="48" spans="1:9" ht="25.5" customHeight="1">
      <c r="A48" s="10"/>
      <c r="C48" s="3"/>
      <c r="D48" s="8"/>
      <c r="E48" s="10"/>
      <c r="F48" s="4"/>
      <c r="G48" s="10"/>
      <c r="H48" s="8"/>
      <c r="I48" s="10"/>
    </row>
    <row r="49" spans="1:9" ht="25.5" customHeight="1">
      <c r="A49" s="10"/>
      <c r="C49" s="3"/>
      <c r="D49" s="8"/>
      <c r="E49" s="10"/>
      <c r="F49" s="4"/>
      <c r="G49" s="10"/>
      <c r="H49" s="8"/>
      <c r="I49" s="10"/>
    </row>
    <row r="50" spans="1:9" ht="25.5" customHeight="1">
      <c r="A50" s="10"/>
      <c r="C50" s="3"/>
      <c r="D50" s="8"/>
      <c r="E50" s="10"/>
      <c r="F50" s="4"/>
      <c r="G50" s="10"/>
      <c r="H50" s="8"/>
      <c r="I50" s="10"/>
    </row>
    <row r="51" spans="1:9" ht="25.5" customHeight="1">
      <c r="A51" s="10"/>
      <c r="C51" s="3"/>
      <c r="D51" s="8"/>
      <c r="E51" s="10"/>
      <c r="F51" s="4"/>
      <c r="G51" s="10"/>
      <c r="H51" s="8"/>
      <c r="I51" s="10"/>
    </row>
    <row r="52" spans="1:9" ht="25.5" customHeight="1">
      <c r="A52" s="10"/>
      <c r="C52" s="3"/>
      <c r="D52" s="8"/>
      <c r="E52" s="10"/>
      <c r="F52" s="4"/>
      <c r="G52" s="10"/>
      <c r="H52" s="8"/>
      <c r="I52" s="10"/>
    </row>
    <row r="53" spans="1:9" ht="25.5" customHeight="1">
      <c r="A53" s="10"/>
      <c r="C53" s="3"/>
      <c r="D53" s="8"/>
      <c r="E53" s="10"/>
      <c r="F53" s="4"/>
      <c r="G53" s="10"/>
      <c r="H53" s="8"/>
      <c r="I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</sheetData>
  <mergeCells count="6">
    <mergeCell ref="B1:J1"/>
    <mergeCell ref="B3:J3"/>
    <mergeCell ref="B5:J5"/>
    <mergeCell ref="D7:E7"/>
    <mergeCell ref="H7:I7"/>
    <mergeCell ref="F7:G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="75" zoomScaleNormal="75" workbookViewId="0" topLeftCell="A1">
      <selection activeCell="A1" sqref="A1:G1"/>
    </sheetView>
  </sheetViews>
  <sheetFormatPr defaultColWidth="9.140625" defaultRowHeight="15" customHeight="1"/>
  <cols>
    <col min="1" max="1" width="6.7109375" style="0" customWidth="1"/>
    <col min="2" max="2" width="50.28125" style="0" bestFit="1" customWidth="1"/>
    <col min="3" max="3" width="11.7109375" style="0" customWidth="1"/>
    <col min="4" max="4" width="6.7109375" style="0" customWidth="1"/>
    <col min="5" max="5" width="4.7109375" style="0" bestFit="1" customWidth="1"/>
    <col min="6" max="6" width="6.7109375" style="0" bestFit="1" customWidth="1"/>
    <col min="7" max="7" width="4.7109375" style="0" customWidth="1"/>
    <col min="8" max="16384" width="11.421875" style="0" customWidth="1"/>
  </cols>
  <sheetData>
    <row r="1" spans="1:21" s="1" customFormat="1" ht="15" customHeight="1">
      <c r="A1" s="16" t="s">
        <v>7</v>
      </c>
      <c r="B1" s="16"/>
      <c r="C1" s="16"/>
      <c r="D1" s="16"/>
      <c r="E1" s="16"/>
      <c r="F1" s="16"/>
      <c r="G1" s="1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16" t="s">
        <v>4</v>
      </c>
      <c r="E3" s="16"/>
      <c r="F3" s="16" t="s">
        <v>5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5" customHeight="1">
      <c r="A4" s="2">
        <f aca="true" t="shared" si="0" ref="A4:A33">RANK(C4,C$4:C$49,1)</f>
        <v>1</v>
      </c>
      <c r="B4" s="1" t="str">
        <f>Durchgangszeiten!A4</f>
        <v>Michi Schiffer</v>
      </c>
      <c r="C4" s="8">
        <f aca="true" t="shared" si="1" ref="C4:C33">D4+F4</f>
        <v>0.0008796296296294925</v>
      </c>
      <c r="D4" s="8">
        <f>Durchgangszeiten!D4-Durchgangszeiten!B4</f>
        <v>0.0006944444444444264</v>
      </c>
      <c r="E4" s="2">
        <f aca="true" t="shared" si="2" ref="E4:E35">RANK(D4,D$4:D$49,1)</f>
        <v>1</v>
      </c>
      <c r="F4" s="8">
        <f>Durchgangszeiten!H4-Durchgangszeiten!F4</f>
        <v>0.0001851851851850661</v>
      </c>
      <c r="G4" s="2">
        <f aca="true" t="shared" si="3" ref="G4:G33">RANK(F4,F$4:F$49,1)</f>
        <v>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 customHeight="1">
      <c r="A5" s="2">
        <f t="shared" si="0"/>
        <v>2</v>
      </c>
      <c r="B5" s="1" t="str">
        <f>Durchgangszeiten!A6</f>
        <v>Michi Strasser</v>
      </c>
      <c r="C5" s="8">
        <f t="shared" si="1"/>
        <v>0.0010185185185184239</v>
      </c>
      <c r="D5" s="8">
        <f>Durchgangszeiten!D6-Durchgangszeiten!B6</f>
        <v>0.0007638888888889025</v>
      </c>
      <c r="E5" s="2">
        <f t="shared" si="2"/>
        <v>4</v>
      </c>
      <c r="F5" s="8">
        <f>Durchgangszeiten!H6-Durchgangszeiten!F6</f>
        <v>0.0002546296296295214</v>
      </c>
      <c r="G5" s="2">
        <f t="shared" si="3"/>
        <v>10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 customHeight="1">
      <c r="A6" s="2">
        <f t="shared" si="0"/>
        <v>3</v>
      </c>
      <c r="B6" s="1" t="str">
        <f>Durchgangszeiten!A7</f>
        <v>Wolfgang Stellner</v>
      </c>
      <c r="C6" s="8">
        <f t="shared" si="1"/>
        <v>0.0010995370370370378</v>
      </c>
      <c r="D6" s="8">
        <f>Durchgangszeiten!D7-Durchgangszeiten!B7</f>
        <v>0.0007291666666666835</v>
      </c>
      <c r="E6" s="2">
        <f t="shared" si="2"/>
        <v>3</v>
      </c>
      <c r="F6" s="8">
        <f>Durchgangszeiten!H7-Durchgangszeiten!F7</f>
        <v>0.00037037037037035425</v>
      </c>
      <c r="G6" s="2">
        <f t="shared" si="3"/>
        <v>16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7" ht="15" customHeight="1">
      <c r="A7" s="2">
        <f t="shared" si="0"/>
        <v>4</v>
      </c>
      <c r="B7" s="1" t="str">
        <f>Durchgangszeiten!A5</f>
        <v>Helmut Wachter</v>
      </c>
      <c r="C7" s="8">
        <f t="shared" si="1"/>
        <v>0.0011342592592593417</v>
      </c>
      <c r="D7" s="8">
        <f>Durchgangszeiten!D5-Durchgangszeiten!B5</f>
        <v>0.0007175925925926099</v>
      </c>
      <c r="E7" s="2">
        <f t="shared" si="2"/>
        <v>2</v>
      </c>
      <c r="F7" s="8">
        <f>Durchgangszeiten!H5-Durchgangszeiten!F5</f>
        <v>0.0004166666666667318</v>
      </c>
      <c r="G7" s="2">
        <f t="shared" si="3"/>
        <v>18</v>
      </c>
    </row>
    <row r="8" spans="1:7" ht="15" customHeight="1">
      <c r="A8" s="2">
        <f t="shared" si="0"/>
        <v>5</v>
      </c>
      <c r="B8" s="1" t="str">
        <f>Durchgangszeiten!A13</f>
        <v>Rudi Lässig</v>
      </c>
      <c r="C8" s="8">
        <f t="shared" si="1"/>
        <v>0.0011574074074073189</v>
      </c>
      <c r="D8" s="8">
        <f>Durchgangszeiten!D13-Durchgangszeiten!B13</f>
        <v>0.0010300925925925582</v>
      </c>
      <c r="E8" s="2">
        <f t="shared" si="2"/>
        <v>11</v>
      </c>
      <c r="F8" s="8">
        <f>Durchgangszeiten!H13-Durchgangszeiten!F13</f>
        <v>0.0001273148148147607</v>
      </c>
      <c r="G8" s="2">
        <f t="shared" si="3"/>
        <v>1</v>
      </c>
    </row>
    <row r="9" spans="1:7" ht="15" customHeight="1">
      <c r="A9" s="2">
        <f t="shared" si="0"/>
        <v>6</v>
      </c>
      <c r="B9" s="1" t="str">
        <f>Durchgangszeiten!A20</f>
        <v>Andre Ghafouri</v>
      </c>
      <c r="C9" s="8">
        <f t="shared" si="1"/>
        <v>0.0011805555555554625</v>
      </c>
      <c r="D9" s="8">
        <f>Durchgangszeiten!D20-Durchgangszeiten!B20</f>
        <v>0.0009722222222222077</v>
      </c>
      <c r="E9" s="2">
        <f t="shared" si="2"/>
        <v>10</v>
      </c>
      <c r="F9" s="8">
        <f>Durchgangszeiten!H20-Durchgangszeiten!F20</f>
        <v>0.00020833333333325488</v>
      </c>
      <c r="G9" s="2">
        <f t="shared" si="3"/>
        <v>8</v>
      </c>
    </row>
    <row r="10" spans="1:7" ht="15" customHeight="1">
      <c r="A10" s="2">
        <f t="shared" si="0"/>
        <v>7</v>
      </c>
      <c r="B10" s="1" t="str">
        <f>Durchgangszeiten!A9</f>
        <v>Paul Richter</v>
      </c>
      <c r="C10" s="8">
        <f t="shared" si="1"/>
        <v>0.0012037037037037207</v>
      </c>
      <c r="D10" s="8">
        <f>Durchgangszeiten!D9-Durchgangszeiten!B9</f>
        <v>0.001076388888888849</v>
      </c>
      <c r="E10" s="2">
        <f t="shared" si="2"/>
        <v>12</v>
      </c>
      <c r="F10" s="8">
        <f>Durchgangszeiten!H9-Durchgangszeiten!F9</f>
        <v>0.00012731481481487172</v>
      </c>
      <c r="G10" s="2">
        <f t="shared" si="3"/>
        <v>2</v>
      </c>
    </row>
    <row r="11" spans="1:21" s="1" customFormat="1" ht="15" customHeight="1">
      <c r="A11" s="2">
        <f t="shared" si="0"/>
        <v>8</v>
      </c>
      <c r="B11" s="1" t="str">
        <f>Durchgangszeiten!A21</f>
        <v>Robert Kessl</v>
      </c>
      <c r="C11" s="8">
        <f t="shared" si="1"/>
        <v>0.0012152777777778689</v>
      </c>
      <c r="D11" s="8">
        <f>Durchgangszeiten!D21-Durchgangszeiten!B21</f>
        <v>0.0009490740740740865</v>
      </c>
      <c r="E11" s="2">
        <f t="shared" si="2"/>
        <v>7</v>
      </c>
      <c r="F11" s="8">
        <f>Durchgangszeiten!H21-Durchgangszeiten!F21</f>
        <v>0.0002662037037037823</v>
      </c>
      <c r="G11" s="2">
        <f t="shared" si="3"/>
        <v>12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s="1" customFormat="1" ht="15" customHeight="1">
      <c r="A12" s="2">
        <f t="shared" si="0"/>
        <v>9</v>
      </c>
      <c r="B12" s="1" t="str">
        <f>Durchgangszeiten!A14</f>
        <v>Andrea Schiffer</v>
      </c>
      <c r="C12" s="8">
        <f t="shared" si="1"/>
        <v>0.001250000000000081</v>
      </c>
      <c r="D12" s="8">
        <f>Durchgangszeiten!D14-Durchgangszeiten!B14</f>
        <v>0.0011111111111111703</v>
      </c>
      <c r="E12" s="2">
        <f t="shared" si="2"/>
        <v>14</v>
      </c>
      <c r="F12" s="8">
        <f>Durchgangszeiten!H14-Durchgangszeiten!F14</f>
        <v>0.0001388888888889106</v>
      </c>
      <c r="G12" s="2">
        <f t="shared" si="3"/>
        <v>3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7" ht="15" customHeight="1">
      <c r="A13" s="2">
        <f t="shared" si="0"/>
        <v>10</v>
      </c>
      <c r="B13" s="1" t="str">
        <f>Durchgangszeiten!A15</f>
        <v>Paul Richter jun.</v>
      </c>
      <c r="C13" s="8">
        <f t="shared" si="1"/>
        <v>0.0012962962962961913</v>
      </c>
      <c r="D13" s="8">
        <f>Durchgangszeiten!D15-Durchgangszeiten!B15</f>
        <v>0.0008449074074074539</v>
      </c>
      <c r="E13" s="2">
        <f t="shared" si="2"/>
        <v>6</v>
      </c>
      <c r="F13" s="8">
        <f>Durchgangszeiten!H15-Durchgangszeiten!F15</f>
        <v>0.0004513888888887374</v>
      </c>
      <c r="G13" s="2">
        <f t="shared" si="3"/>
        <v>20</v>
      </c>
    </row>
    <row r="14" spans="1:21" s="1" customFormat="1" ht="15" customHeight="1">
      <c r="A14" s="2">
        <f t="shared" si="0"/>
        <v>11</v>
      </c>
      <c r="B14" s="1" t="str">
        <f>Durchgangszeiten!A19</f>
        <v>Harald Kaufmann</v>
      </c>
      <c r="C14" s="8">
        <f t="shared" si="1"/>
        <v>0.0014351851851852598</v>
      </c>
      <c r="D14" s="8">
        <f>Durchgangszeiten!D19-Durchgangszeiten!B19</f>
        <v>0.0012268518518518939</v>
      </c>
      <c r="E14" s="2">
        <f t="shared" si="2"/>
        <v>18</v>
      </c>
      <c r="F14" s="8">
        <f>Durchgangszeiten!H19-Durchgangszeiten!F19</f>
        <v>0.0002083333333333659</v>
      </c>
      <c r="G14" s="2">
        <f t="shared" si="3"/>
        <v>9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7" ht="15" customHeight="1">
      <c r="A15" s="2">
        <f t="shared" si="0"/>
        <v>12</v>
      </c>
      <c r="B15" s="1" t="str">
        <f>Durchgangszeiten!A16</f>
        <v>Martin Krapfenbauer</v>
      </c>
      <c r="C15" s="8">
        <f t="shared" si="1"/>
        <v>0.0014583333333334676</v>
      </c>
      <c r="D15" s="8">
        <f>Durchgangszeiten!D16-Durchgangszeiten!B16</f>
        <v>0.0009490740740740918</v>
      </c>
      <c r="E15" s="2">
        <f t="shared" si="2"/>
        <v>8</v>
      </c>
      <c r="F15" s="8">
        <f>Durchgangszeiten!H16-Durchgangszeiten!F16</f>
        <v>0.0005092592592593759</v>
      </c>
      <c r="G15" s="2">
        <f t="shared" si="3"/>
        <v>22</v>
      </c>
    </row>
    <row r="16" spans="1:7" ht="15" customHeight="1">
      <c r="A16" s="2">
        <f t="shared" si="0"/>
        <v>13</v>
      </c>
      <c r="B16" s="1" t="str">
        <f>Durchgangszeiten!A28</f>
        <v>Jürgen Heger</v>
      </c>
      <c r="C16" s="8">
        <f t="shared" si="1"/>
        <v>0.001504629629629722</v>
      </c>
      <c r="D16" s="8">
        <f>Durchgangszeiten!D28-Durchgangszeiten!B28</f>
        <v>0.001307870370370395</v>
      </c>
      <c r="E16" s="2">
        <f t="shared" si="2"/>
        <v>20</v>
      </c>
      <c r="F16" s="8">
        <f>Durchgangszeiten!H28-Durchgangszeiten!F28</f>
        <v>0.00019675925925932702</v>
      </c>
      <c r="G16" s="2">
        <f t="shared" si="3"/>
        <v>7</v>
      </c>
    </row>
    <row r="17" spans="1:21" ht="15" customHeight="1">
      <c r="A17" s="2">
        <f t="shared" si="0"/>
        <v>14</v>
      </c>
      <c r="B17" s="1" t="str">
        <f>Durchgangszeiten!A10</f>
        <v>Michi Gössl</v>
      </c>
      <c r="C17" s="8">
        <f t="shared" si="1"/>
        <v>0.0016319444444443248</v>
      </c>
      <c r="D17" s="8">
        <f>Durchgangszeiten!D10-Durchgangszeiten!B10</f>
        <v>0.0011574074074073987</v>
      </c>
      <c r="E17" s="2">
        <f t="shared" si="2"/>
        <v>16</v>
      </c>
      <c r="F17" s="8">
        <f>Durchgangszeiten!H10-Durchgangszeiten!F10</f>
        <v>0.0004745370370369262</v>
      </c>
      <c r="G17" s="2">
        <f t="shared" si="3"/>
        <v>21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" customHeight="1">
      <c r="A18" s="2">
        <f t="shared" si="0"/>
        <v>15</v>
      </c>
      <c r="B18" s="1" t="str">
        <f>Durchgangszeiten!A23</f>
        <v>Maxime Gatouillat</v>
      </c>
      <c r="C18" s="8">
        <f t="shared" si="1"/>
        <v>0.0016319444444444966</v>
      </c>
      <c r="D18" s="8">
        <f>Durchgangszeiten!D23-Durchgangszeiten!B23</f>
        <v>0.0009490740740740935</v>
      </c>
      <c r="E18" s="2">
        <f t="shared" si="2"/>
        <v>9</v>
      </c>
      <c r="F18" s="8">
        <f>Durchgangszeiten!H23-Durchgangszeiten!F23</f>
        <v>0.0006828703703704031</v>
      </c>
      <c r="G18" s="2">
        <f t="shared" si="3"/>
        <v>26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7" ht="15" customHeight="1">
      <c r="A19" s="2">
        <f t="shared" si="0"/>
        <v>16</v>
      </c>
      <c r="B19" s="1" t="str">
        <f>Durchgangszeiten!A30</f>
        <v>Birgit Peleska</v>
      </c>
      <c r="C19" s="8">
        <f t="shared" si="1"/>
        <v>0.001689814814814677</v>
      </c>
      <c r="D19" s="8">
        <f>Durchgangszeiten!D30-Durchgangszeiten!B30</f>
        <v>0.0013657407407407004</v>
      </c>
      <c r="E19" s="2">
        <f t="shared" si="2"/>
        <v>21</v>
      </c>
      <c r="F19" s="8">
        <f>Durchgangszeiten!H30-Durchgangszeiten!F30</f>
        <v>0.0003240740740739767</v>
      </c>
      <c r="G19" s="2">
        <f t="shared" si="3"/>
        <v>15</v>
      </c>
    </row>
    <row r="20" spans="1:21" s="1" customFormat="1" ht="15" customHeight="1">
      <c r="A20" s="2">
        <f t="shared" si="0"/>
        <v>17</v>
      </c>
      <c r="B20" s="1" t="str">
        <f>Durchgangszeiten!A11</f>
        <v>Philipp Heimberger</v>
      </c>
      <c r="C20" s="8">
        <f t="shared" si="1"/>
        <v>0.0017245370370369724</v>
      </c>
      <c r="D20" s="8">
        <f>Durchgangszeiten!D11-Durchgangszeiten!B11</f>
        <v>0.0011458333333333633</v>
      </c>
      <c r="E20" s="2">
        <f t="shared" si="2"/>
        <v>15</v>
      </c>
      <c r="F20" s="8">
        <f>Durchgangszeiten!H11-Durchgangszeiten!F11</f>
        <v>0.0005787037037036091</v>
      </c>
      <c r="G20" s="2">
        <f t="shared" si="3"/>
        <v>24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7" ht="15" customHeight="1">
      <c r="A21" s="2">
        <f t="shared" si="0"/>
        <v>18</v>
      </c>
      <c r="B21" s="1" t="str">
        <f>Durchgangszeiten!A22</f>
        <v>Stefan Pavek</v>
      </c>
      <c r="C21" s="8">
        <f t="shared" si="1"/>
        <v>0.001770833333333513</v>
      </c>
      <c r="D21" s="8">
        <f>Durchgangszeiten!D22-Durchgangszeiten!B22</f>
        <v>0.0012615740740741371</v>
      </c>
      <c r="E21" s="2">
        <f t="shared" si="2"/>
        <v>19</v>
      </c>
      <c r="F21" s="8">
        <f>Durchgangszeiten!H22-Durchgangszeiten!F22</f>
        <v>0.0005092592592593759</v>
      </c>
      <c r="G21" s="2">
        <f t="shared" si="3"/>
        <v>22</v>
      </c>
    </row>
    <row r="22" spans="1:21" s="1" customFormat="1" ht="15" customHeight="1">
      <c r="A22" s="2">
        <f t="shared" si="0"/>
        <v>19</v>
      </c>
      <c r="B22" s="1" t="str">
        <f>Durchgangszeiten!A12</f>
        <v>Werner "Bogi" Bogad</v>
      </c>
      <c r="C22" s="8">
        <f t="shared" si="1"/>
        <v>0.0018055555555556227</v>
      </c>
      <c r="D22" s="8">
        <f>Durchgangszeiten!D12-Durchgangszeiten!B12</f>
        <v>0.001087962962962992</v>
      </c>
      <c r="E22" s="2">
        <f t="shared" si="2"/>
        <v>13</v>
      </c>
      <c r="F22" s="8">
        <f>Durchgangszeiten!H12-Durchgangszeiten!F12</f>
        <v>0.0007175925925926308</v>
      </c>
      <c r="G22" s="2">
        <f t="shared" si="3"/>
        <v>27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" customHeight="1">
      <c r="A23" s="2">
        <f t="shared" si="0"/>
        <v>20</v>
      </c>
      <c r="B23" s="1" t="str">
        <f>Durchgangszeiten!A8</f>
        <v>Alexander Peleska</v>
      </c>
      <c r="C23" s="8">
        <f t="shared" si="1"/>
        <v>0.0018171296296296442</v>
      </c>
      <c r="D23" s="8">
        <f>Durchgangszeiten!D8-Durchgangszeiten!B8</f>
        <v>0.0011689814814814688</v>
      </c>
      <c r="E23" s="2">
        <f t="shared" si="2"/>
        <v>17</v>
      </c>
      <c r="F23" s="8">
        <f>Durchgangszeiten!H8-Durchgangszeiten!F8</f>
        <v>0.0006481481481481755</v>
      </c>
      <c r="G23" s="2">
        <f t="shared" si="3"/>
        <v>25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s="1" customFormat="1" ht="15" customHeight="1">
      <c r="A24" s="2">
        <f t="shared" si="0"/>
        <v>21</v>
      </c>
      <c r="B24" s="1" t="str">
        <f>Durchgangszeiten!A18</f>
        <v>Wolfgang Prkna</v>
      </c>
      <c r="C24" s="8">
        <f t="shared" si="1"/>
        <v>0.0018287037037037351</v>
      </c>
      <c r="D24" s="8">
        <f>Durchgangszeiten!D18-Durchgangszeiten!B18</f>
        <v>0.0013888888888889256</v>
      </c>
      <c r="E24" s="2">
        <f t="shared" si="2"/>
        <v>22</v>
      </c>
      <c r="F24" s="8">
        <f>Durchgangszeiten!H18-Durchgangszeiten!F18</f>
        <v>0.00043981481481480955</v>
      </c>
      <c r="G24" s="2">
        <f t="shared" si="3"/>
        <v>19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1" customFormat="1" ht="15" customHeight="1">
      <c r="A25" s="2">
        <f t="shared" si="0"/>
        <v>22</v>
      </c>
      <c r="B25" s="1" t="str">
        <f>Durchgangszeiten!A24</f>
        <v>Helmut Döberl</v>
      </c>
      <c r="C25" s="8">
        <f t="shared" si="1"/>
        <v>0.002037037037036879</v>
      </c>
      <c r="D25" s="8">
        <f>Durchgangszeiten!D24-Durchgangszeiten!B24</f>
        <v>0.001840277777777774</v>
      </c>
      <c r="E25" s="2">
        <f t="shared" si="2"/>
        <v>23</v>
      </c>
      <c r="F25" s="8">
        <f>Durchgangszeiten!H24-Durchgangszeiten!F24</f>
        <v>0.00019675925925910498</v>
      </c>
      <c r="G25" s="2">
        <f t="shared" si="3"/>
        <v>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" customFormat="1" ht="15" customHeight="1">
      <c r="A26" s="2">
        <f t="shared" si="0"/>
        <v>23</v>
      </c>
      <c r="B26" s="1" t="str">
        <f>Durchgangszeiten!A25</f>
        <v>Matthias Moser</v>
      </c>
      <c r="C26" s="8">
        <f t="shared" si="1"/>
        <v>0.0026041666666666574</v>
      </c>
      <c r="D26" s="8">
        <f>Durchgangszeiten!D25-Durchgangszeiten!B25</f>
        <v>0.002326388888888836</v>
      </c>
      <c r="E26" s="2">
        <f t="shared" si="2"/>
        <v>28</v>
      </c>
      <c r="F26" s="8">
        <f>Durchgangszeiten!H25-Durchgangszeiten!F25</f>
        <v>0.0002777777777778212</v>
      </c>
      <c r="G26" s="2">
        <f t="shared" si="3"/>
        <v>13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>
      <c r="A27" s="2">
        <f t="shared" si="0"/>
        <v>24</v>
      </c>
      <c r="B27" s="1" t="str">
        <f>Durchgangszeiten!A26</f>
        <v>Martin Litschauer</v>
      </c>
      <c r="C27" s="8">
        <f t="shared" si="1"/>
        <v>0.002673611111111097</v>
      </c>
      <c r="D27" s="8">
        <f>Durchgangszeiten!D26-Durchgangszeiten!B26</f>
        <v>0.002384259259259237</v>
      </c>
      <c r="E27" s="2">
        <f t="shared" si="2"/>
        <v>29</v>
      </c>
      <c r="F27" s="8">
        <f>Durchgangszeiten!H26-Durchgangszeiten!F26</f>
        <v>0.0002893518518518601</v>
      </c>
      <c r="G27" s="2">
        <f t="shared" si="3"/>
        <v>14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 customHeight="1">
      <c r="A28" s="2">
        <f t="shared" si="0"/>
        <v>25</v>
      </c>
      <c r="B28" s="1" t="str">
        <f>Durchgangszeiten!A27</f>
        <v>Daniel Müllner</v>
      </c>
      <c r="C28" s="8">
        <f t="shared" si="1"/>
        <v>0.002673611111111137</v>
      </c>
      <c r="D28" s="8">
        <f>Durchgangszeiten!D27-Durchgangszeiten!B27</f>
        <v>0.001875000000000012</v>
      </c>
      <c r="E28" s="2">
        <f t="shared" si="2"/>
        <v>24</v>
      </c>
      <c r="F28" s="8">
        <f>Durchgangszeiten!H27-Durchgangszeiten!F27</f>
        <v>0.0007986111111111249</v>
      </c>
      <c r="G28" s="2">
        <f t="shared" si="3"/>
        <v>28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" customFormat="1" ht="15" customHeight="1">
      <c r="A29" s="2">
        <f t="shared" si="0"/>
        <v>26</v>
      </c>
      <c r="B29" s="1" t="str">
        <f>Durchgangszeiten!A29</f>
        <v>Tanja Neubauer</v>
      </c>
      <c r="C29" s="8">
        <f t="shared" si="1"/>
        <v>0.002685185185185188</v>
      </c>
      <c r="D29" s="8">
        <f>Durchgangszeiten!D29-Durchgangszeiten!B29</f>
        <v>0.0024305555555555556</v>
      </c>
      <c r="E29" s="2">
        <f t="shared" si="2"/>
        <v>30</v>
      </c>
      <c r="F29" s="8">
        <f>Durchgangszeiten!H29-Durchgangszeiten!F29</f>
        <v>0.0002546296296296324</v>
      </c>
      <c r="G29" s="2">
        <f t="shared" si="3"/>
        <v>11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7" ht="15" customHeight="1">
      <c r="A30" s="2">
        <f t="shared" si="0"/>
        <v>27</v>
      </c>
      <c r="B30" s="1" t="str">
        <f>Durchgangszeiten!A31</f>
        <v>Bernhard Stellner</v>
      </c>
      <c r="C30" s="8">
        <f t="shared" si="1"/>
        <v>0.0028819444444444283</v>
      </c>
      <c r="D30" s="8">
        <f>Durchgangszeiten!D31-Durchgangszeiten!B31</f>
        <v>0.0024884259259258853</v>
      </c>
      <c r="E30" s="2">
        <f t="shared" si="2"/>
        <v>31</v>
      </c>
      <c r="F30" s="8">
        <f>Durchgangszeiten!H31-Durchgangszeiten!F31</f>
        <v>0.000393518518518543</v>
      </c>
      <c r="G30" s="2">
        <f t="shared" si="3"/>
        <v>17</v>
      </c>
    </row>
    <row r="31" spans="1:21" s="1" customFormat="1" ht="15" customHeight="1">
      <c r="A31" s="2">
        <f t="shared" si="0"/>
        <v>28</v>
      </c>
      <c r="B31" s="1" t="str">
        <f>Durchgangszeiten!A33</f>
        <v>Dani Makovec</v>
      </c>
      <c r="C31" s="8">
        <f t="shared" si="1"/>
        <v>0.002962962962963042</v>
      </c>
      <c r="D31" s="8">
        <f>Durchgangszeiten!D33-Durchgangszeiten!B33</f>
        <v>0.0028240740740741316</v>
      </c>
      <c r="E31" s="2">
        <f t="shared" si="2"/>
        <v>32</v>
      </c>
      <c r="F31" s="8">
        <f>Durchgangszeiten!H33-Durchgangszeiten!F33</f>
        <v>0.0001388888888889106</v>
      </c>
      <c r="G31" s="2">
        <f t="shared" si="3"/>
        <v>3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s="1" customFormat="1" ht="15" customHeight="1">
      <c r="A32" s="2">
        <f t="shared" si="0"/>
        <v>29</v>
      </c>
      <c r="B32" s="1" t="str">
        <f>Durchgangszeiten!A17</f>
        <v>Andi Keiml</v>
      </c>
      <c r="C32" s="8">
        <f t="shared" si="1"/>
        <v>0.0031481481481482193</v>
      </c>
      <c r="D32" s="8">
        <f>Durchgangszeiten!D17-Durchgangszeiten!B17</f>
        <v>0.002071759259259273</v>
      </c>
      <c r="E32" s="2">
        <f t="shared" si="2"/>
        <v>26</v>
      </c>
      <c r="F32" s="8">
        <f>Durchgangszeiten!H17-Durchgangszeiten!F17</f>
        <v>0.0010763888888889461</v>
      </c>
      <c r="G32" s="2">
        <f t="shared" si="3"/>
        <v>29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7" ht="14.25" customHeight="1">
      <c r="A33" s="2">
        <f t="shared" si="0"/>
        <v>30</v>
      </c>
      <c r="B33" s="1" t="str">
        <f>Durchgangszeiten!A32</f>
        <v>Willibald Gössl</v>
      </c>
      <c r="C33" s="8">
        <f t="shared" si="1"/>
        <v>0.004178240740740642</v>
      </c>
      <c r="D33" s="8">
        <f>Durchgangszeiten!D32-Durchgangszeiten!B32</f>
        <v>0.0022685185185185655</v>
      </c>
      <c r="E33" s="2">
        <f t="shared" si="2"/>
        <v>27</v>
      </c>
      <c r="F33" s="8">
        <f>Durchgangszeiten!H32-Durchgangszeiten!F32</f>
        <v>0.0019097222222220767</v>
      </c>
      <c r="G33" s="2">
        <f t="shared" si="3"/>
        <v>30</v>
      </c>
    </row>
    <row r="34" spans="1:21" s="1" customFormat="1" ht="15" customHeight="1">
      <c r="A34" s="2" t="s">
        <v>10</v>
      </c>
      <c r="B34" s="1" t="str">
        <f>Durchgangszeiten!A34</f>
        <v>Thomas Gössl</v>
      </c>
      <c r="C34" s="8"/>
      <c r="D34" s="8">
        <f>Durchgangszeiten!D34-Durchgangszeiten!B34</f>
        <v>0.0007754629629629622</v>
      </c>
      <c r="E34" s="2">
        <f t="shared" si="2"/>
        <v>5</v>
      </c>
      <c r="F34" s="8"/>
      <c r="G34" s="2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7" ht="15" customHeight="1">
      <c r="A35" s="2" t="s">
        <v>10</v>
      </c>
      <c r="B35" s="1" t="str">
        <f>Durchgangszeiten!A35</f>
        <v>Johannes Kainz</v>
      </c>
      <c r="C35" s="7"/>
      <c r="D35" s="8">
        <f>Durchgangszeiten!D35-Durchgangszeiten!B35</f>
        <v>0.0019097222222222345</v>
      </c>
      <c r="E35" s="2">
        <f t="shared" si="2"/>
        <v>25</v>
      </c>
      <c r="F35" s="7"/>
      <c r="G35" s="12"/>
    </row>
    <row r="36" spans="1:7" ht="15" customHeight="1">
      <c r="A36" s="2"/>
      <c r="B36" s="1"/>
      <c r="C36" s="8"/>
      <c r="D36" s="8"/>
      <c r="E36" s="2"/>
      <c r="F36" s="8"/>
      <c r="G36" s="2"/>
    </row>
    <row r="37" spans="1:7" ht="15" customHeight="1">
      <c r="A37" s="2"/>
      <c r="B37" s="1"/>
      <c r="C37" s="8"/>
      <c r="D37" s="8"/>
      <c r="E37" s="2"/>
      <c r="F37" s="8"/>
      <c r="G37" s="2"/>
    </row>
    <row r="38" spans="1:7" ht="15" customHeight="1">
      <c r="A38" s="2"/>
      <c r="B38" s="1"/>
      <c r="C38" s="8"/>
      <c r="D38" s="8"/>
      <c r="E38" s="2"/>
      <c r="F38" s="8"/>
      <c r="G38" s="2"/>
    </row>
    <row r="39" spans="1:7" ht="15" customHeight="1">
      <c r="A39" s="2"/>
      <c r="B39" s="1"/>
      <c r="C39" s="8"/>
      <c r="D39" s="8"/>
      <c r="E39" s="2"/>
      <c r="F39" s="8"/>
      <c r="G39" s="2"/>
    </row>
    <row r="40" spans="1:7" ht="15" customHeight="1">
      <c r="A40" s="2"/>
      <c r="B40" s="1"/>
      <c r="C40" s="8"/>
      <c r="D40" s="8"/>
      <c r="E40" s="2"/>
      <c r="F40" s="8"/>
      <c r="G40" s="2"/>
    </row>
    <row r="41" spans="1:7" ht="15" customHeight="1">
      <c r="A41" s="2"/>
      <c r="B41" s="1"/>
      <c r="C41" s="8"/>
      <c r="D41" s="8"/>
      <c r="E41" s="2"/>
      <c r="F41" s="8"/>
      <c r="G41" s="2"/>
    </row>
    <row r="42" spans="1:7" ht="15" customHeight="1">
      <c r="A42" s="2"/>
      <c r="B42" s="1"/>
      <c r="C42" s="8"/>
      <c r="D42" s="8"/>
      <c r="E42" s="2"/>
      <c r="F42" s="8"/>
      <c r="G42" s="2"/>
    </row>
    <row r="43" spans="1:7" ht="15" customHeight="1">
      <c r="A43" s="2"/>
      <c r="B43" s="1"/>
      <c r="C43" s="8"/>
      <c r="D43" s="8"/>
      <c r="E43" s="2"/>
      <c r="F43" s="8"/>
      <c r="G43" s="2"/>
    </row>
    <row r="44" spans="1:7" ht="15" customHeight="1">
      <c r="A44" s="2"/>
      <c r="B44" s="1"/>
      <c r="C44" s="8"/>
      <c r="D44" s="8"/>
      <c r="E44" s="2"/>
      <c r="F44" s="8"/>
      <c r="G44" s="2"/>
    </row>
    <row r="45" spans="1:7" ht="15" customHeight="1">
      <c r="A45" s="2"/>
      <c r="B45" s="1"/>
      <c r="C45" s="8"/>
      <c r="D45" s="8"/>
      <c r="E45" s="2"/>
      <c r="F45" s="8"/>
      <c r="G45" s="2"/>
    </row>
    <row r="46" spans="1:7" ht="15" customHeight="1">
      <c r="A46" s="2"/>
      <c r="B46" s="1"/>
      <c r="C46" s="8"/>
      <c r="D46" s="8"/>
      <c r="E46" s="2"/>
      <c r="F46" s="8"/>
      <c r="G46" s="2"/>
    </row>
    <row r="47" spans="1:7" ht="15" customHeight="1">
      <c r="A47" s="2"/>
      <c r="B47" s="1"/>
      <c r="C47" s="8"/>
      <c r="D47" s="8"/>
      <c r="E47" s="2"/>
      <c r="F47" s="8"/>
      <c r="G47" s="2"/>
    </row>
    <row r="48" spans="1:7" ht="15" customHeight="1">
      <c r="A48" s="2"/>
      <c r="B48" s="1"/>
      <c r="C48" s="8"/>
      <c r="D48" s="8"/>
      <c r="E48" s="2"/>
      <c r="F48" s="8"/>
      <c r="G48" s="2"/>
    </row>
    <row r="49" spans="1:7" ht="15" customHeight="1">
      <c r="A49" s="2"/>
      <c r="B49" s="1"/>
      <c r="C49" s="8"/>
      <c r="D49" s="8"/>
      <c r="E49" s="2"/>
      <c r="F49" s="8"/>
      <c r="G49" s="2"/>
    </row>
  </sheetData>
  <mergeCells count="3">
    <mergeCell ref="A1:G1"/>
    <mergeCell ref="D3:E3"/>
    <mergeCell ref="F3:G3"/>
  </mergeCells>
  <printOptions horizontalCentered="1"/>
  <pageMargins left="0.3937007874015748" right="0.3937007874015748" top="0.3937007874015748" bottom="0.3937007874015748" header="0" footer="0"/>
  <pageSetup horizontalDpi="360" verticalDpi="36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="75" zoomScaleNormal="75" workbookViewId="0" topLeftCell="A1">
      <selection activeCell="A1" sqref="A1:K1"/>
    </sheetView>
  </sheetViews>
  <sheetFormatPr defaultColWidth="9.140625" defaultRowHeight="15" customHeight="1"/>
  <cols>
    <col min="1" max="1" width="50.28125" style="1" bestFit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6384" width="11.421875" style="1" customWidth="1"/>
  </cols>
  <sheetData>
    <row r="1" spans="1:21" ht="15" customHeight="1">
      <c r="A1" s="16" t="s">
        <v>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5" customHeight="1">
      <c r="B2" s="2"/>
      <c r="C2" s="2"/>
      <c r="D2" s="2"/>
      <c r="E2" s="2"/>
      <c r="F2" s="2"/>
      <c r="G2" s="2"/>
      <c r="H2" s="2"/>
      <c r="I2" s="2"/>
      <c r="J2" s="2"/>
      <c r="K2" s="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5" ht="15" customHeight="1">
      <c r="A3" s="1" t="s">
        <v>16</v>
      </c>
      <c r="B3" s="16" t="s">
        <v>8</v>
      </c>
      <c r="C3" s="16"/>
      <c r="D3" s="16" t="s">
        <v>4</v>
      </c>
      <c r="E3" s="16"/>
      <c r="F3" s="16" t="s">
        <v>9</v>
      </c>
      <c r="G3" s="16"/>
      <c r="H3" s="16" t="s">
        <v>5</v>
      </c>
      <c r="I3" s="16"/>
      <c r="J3" s="16" t="s">
        <v>3</v>
      </c>
      <c r="K3" s="16"/>
      <c r="L3" s="2"/>
      <c r="M3" s="2"/>
      <c r="N3" s="2"/>
      <c r="O3" s="2"/>
    </row>
    <row r="4" spans="1:13" ht="19.5" customHeight="1">
      <c r="A4" s="1" t="s">
        <v>17</v>
      </c>
      <c r="B4" s="8">
        <v>0.008657407407407407</v>
      </c>
      <c r="C4" s="10">
        <f aca="true" t="shared" si="0" ref="C4:C35">RANK(B4,B$4:B$49,1)</f>
        <v>18</v>
      </c>
      <c r="D4" s="8">
        <v>0.009351851851851833</v>
      </c>
      <c r="E4" s="10">
        <f aca="true" t="shared" si="1" ref="E4:E35">RANK(D4,D$4:D$49,1)</f>
        <v>14</v>
      </c>
      <c r="F4" s="13">
        <v>0.03202546296296305</v>
      </c>
      <c r="G4" s="10">
        <f aca="true" t="shared" si="2" ref="G4:G33">RANK(F4,F$4:F$49,1)</f>
        <v>2</v>
      </c>
      <c r="H4" s="13">
        <v>0.03221064814814811</v>
      </c>
      <c r="I4" s="10">
        <f aca="true" t="shared" si="3" ref="I4:I32">RANK(H4,H$4:H$49,1)</f>
        <v>2</v>
      </c>
      <c r="J4" s="13">
        <v>0.04689814814814819</v>
      </c>
      <c r="K4" s="10">
        <f aca="true" t="shared" si="4" ref="K4:K32">RANK(J4,J$4:J$49,1)</f>
        <v>1</v>
      </c>
      <c r="L4" s="4"/>
      <c r="M4" s="4"/>
    </row>
    <row r="5" spans="1:15" ht="15" customHeight="1">
      <c r="A5" s="1" t="s">
        <v>18</v>
      </c>
      <c r="B5" s="8">
        <v>0.006030092592592594</v>
      </c>
      <c r="C5" s="10">
        <f t="shared" si="0"/>
        <v>2</v>
      </c>
      <c r="D5" s="8">
        <v>0.006747685185185204</v>
      </c>
      <c r="E5" s="10">
        <f t="shared" si="1"/>
        <v>1</v>
      </c>
      <c r="F5" s="13">
        <v>0.03111111111111109</v>
      </c>
      <c r="G5" s="10">
        <f t="shared" si="2"/>
        <v>1</v>
      </c>
      <c r="H5" s="13">
        <v>0.03152777777777782</v>
      </c>
      <c r="I5" s="10">
        <f t="shared" si="3"/>
        <v>1</v>
      </c>
      <c r="J5" s="13">
        <v>0.04689814814814819</v>
      </c>
      <c r="K5" s="10">
        <f t="shared" si="4"/>
        <v>1</v>
      </c>
      <c r="L5" s="4"/>
      <c r="M5" s="4"/>
      <c r="N5" s="2"/>
      <c r="O5" s="2"/>
    </row>
    <row r="6" spans="1:15" ht="15" customHeight="1">
      <c r="A6" s="1" t="s">
        <v>19</v>
      </c>
      <c r="B6" s="8">
        <v>0.007847222222222222</v>
      </c>
      <c r="C6" s="10">
        <f t="shared" si="0"/>
        <v>9</v>
      </c>
      <c r="D6" s="8">
        <v>0.008611111111111125</v>
      </c>
      <c r="E6" s="10">
        <f>RANK(D6,D$4:D$49,1)</f>
        <v>6</v>
      </c>
      <c r="F6" s="13">
        <v>0.032615740740740806</v>
      </c>
      <c r="G6" s="10">
        <f t="shared" si="2"/>
        <v>3</v>
      </c>
      <c r="H6" s="13">
        <v>0.03287037037037033</v>
      </c>
      <c r="I6" s="10">
        <f>RANK(H6,H$4:H$49,1)</f>
        <v>3</v>
      </c>
      <c r="J6" s="13">
        <v>0.04835648148148153</v>
      </c>
      <c r="K6" s="10">
        <f t="shared" si="4"/>
        <v>3</v>
      </c>
      <c r="L6" s="4"/>
      <c r="M6" s="4"/>
      <c r="N6" s="2"/>
      <c r="O6" s="2"/>
    </row>
    <row r="7" spans="1:13" ht="15" customHeight="1">
      <c r="A7" s="1" t="s">
        <v>20</v>
      </c>
      <c r="B7" s="8">
        <v>0.006712962962962962</v>
      </c>
      <c r="C7" s="10">
        <f t="shared" si="0"/>
        <v>3</v>
      </c>
      <c r="D7" s="8">
        <v>0.007442129629629646</v>
      </c>
      <c r="E7" s="10">
        <f t="shared" si="1"/>
        <v>2</v>
      </c>
      <c r="F7" s="13">
        <v>0.03390046296296301</v>
      </c>
      <c r="G7" s="10">
        <f t="shared" si="2"/>
        <v>5</v>
      </c>
      <c r="H7" s="13">
        <v>0.03427083333333336</v>
      </c>
      <c r="I7" s="10">
        <f t="shared" si="3"/>
        <v>5</v>
      </c>
      <c r="J7" s="13">
        <v>0.04996527777777782</v>
      </c>
      <c r="K7" s="10">
        <f t="shared" si="4"/>
        <v>4</v>
      </c>
      <c r="L7" s="4"/>
      <c r="M7" s="4"/>
    </row>
    <row r="8" spans="1:13" ht="15" customHeight="1">
      <c r="A8" s="1" t="s">
        <v>46</v>
      </c>
      <c r="B8" s="8">
        <v>0.006793981481481481</v>
      </c>
      <c r="C8" s="10">
        <f t="shared" si="0"/>
        <v>4</v>
      </c>
      <c r="D8" s="8">
        <v>0.00796296296296295</v>
      </c>
      <c r="E8" s="10">
        <f t="shared" si="1"/>
        <v>4</v>
      </c>
      <c r="F8" s="13">
        <v>0.03314814814814815</v>
      </c>
      <c r="G8" s="10">
        <f t="shared" si="2"/>
        <v>4</v>
      </c>
      <c r="H8" s="13">
        <v>0.033796296296296324</v>
      </c>
      <c r="I8" s="10">
        <f t="shared" si="3"/>
        <v>4</v>
      </c>
      <c r="J8" s="13">
        <v>0.05121527777777779</v>
      </c>
      <c r="K8" s="10">
        <f t="shared" si="4"/>
        <v>5</v>
      </c>
      <c r="L8" s="4"/>
      <c r="M8" s="4"/>
    </row>
    <row r="9" spans="1:13" ht="15" customHeight="1">
      <c r="A9" s="1" t="s">
        <v>11</v>
      </c>
      <c r="B9" s="8">
        <v>0.008136574074074074</v>
      </c>
      <c r="C9" s="10">
        <f t="shared" si="0"/>
        <v>12</v>
      </c>
      <c r="D9" s="8">
        <v>0.009212962962962923</v>
      </c>
      <c r="E9" s="10">
        <f t="shared" si="1"/>
        <v>12</v>
      </c>
      <c r="F9" s="13">
        <v>0.03635416666666669</v>
      </c>
      <c r="G9" s="10">
        <f t="shared" si="2"/>
        <v>9</v>
      </c>
      <c r="H9" s="13">
        <v>0.03648148148148156</v>
      </c>
      <c r="I9" s="10">
        <f t="shared" si="3"/>
        <v>7</v>
      </c>
      <c r="J9" s="13">
        <v>0.052905092592592684</v>
      </c>
      <c r="K9" s="10">
        <f t="shared" si="4"/>
        <v>6</v>
      </c>
      <c r="L9" s="4"/>
      <c r="M9" s="4"/>
    </row>
    <row r="10" spans="1:15" ht="15" customHeight="1">
      <c r="A10" s="1" t="s">
        <v>21</v>
      </c>
      <c r="B10" s="8">
        <v>0.008958333333333332</v>
      </c>
      <c r="C10" s="10">
        <f t="shared" si="0"/>
        <v>24</v>
      </c>
      <c r="D10" s="8">
        <v>0.01011574074074073</v>
      </c>
      <c r="E10" s="10">
        <f t="shared" si="1"/>
        <v>21</v>
      </c>
      <c r="F10" s="13">
        <v>0.036122685185185244</v>
      </c>
      <c r="G10" s="10">
        <f t="shared" si="2"/>
        <v>8</v>
      </c>
      <c r="H10" s="13">
        <v>0.03659722222222217</v>
      </c>
      <c r="I10" s="10">
        <f t="shared" si="3"/>
        <v>8</v>
      </c>
      <c r="J10" s="13">
        <v>0.053738425925925926</v>
      </c>
      <c r="K10" s="10">
        <f t="shared" si="4"/>
        <v>7</v>
      </c>
      <c r="L10" s="4"/>
      <c r="M10" s="4"/>
      <c r="N10" s="2"/>
      <c r="O10" s="2"/>
    </row>
    <row r="11" spans="1:11" ht="15" customHeight="1">
      <c r="A11" s="1" t="s">
        <v>12</v>
      </c>
      <c r="B11" s="8">
        <v>0.007789351851851849</v>
      </c>
      <c r="C11" s="10">
        <f t="shared" si="0"/>
        <v>8</v>
      </c>
      <c r="D11" s="8">
        <v>0.008935185185185213</v>
      </c>
      <c r="E11" s="10">
        <f t="shared" si="1"/>
        <v>9</v>
      </c>
      <c r="F11" s="13">
        <v>0.03677083333333342</v>
      </c>
      <c r="G11" s="10">
        <f t="shared" si="2"/>
        <v>10</v>
      </c>
      <c r="H11" s="13">
        <v>0.03734953703703703</v>
      </c>
      <c r="I11" s="10">
        <f t="shared" si="3"/>
        <v>10</v>
      </c>
      <c r="J11" s="13">
        <v>0.054490740740740784</v>
      </c>
      <c r="K11" s="10">
        <f t="shared" si="4"/>
        <v>8</v>
      </c>
    </row>
    <row r="12" spans="1:13" ht="15" customHeight="1">
      <c r="A12" s="1" t="s">
        <v>22</v>
      </c>
      <c r="B12" s="8">
        <v>0.00857638888888889</v>
      </c>
      <c r="C12" s="10">
        <f t="shared" si="0"/>
        <v>16</v>
      </c>
      <c r="D12" s="8">
        <v>0.009664351851851882</v>
      </c>
      <c r="E12" s="10">
        <f t="shared" si="1"/>
        <v>16</v>
      </c>
      <c r="F12" s="13">
        <v>0.03599537037037037</v>
      </c>
      <c r="G12" s="10">
        <f t="shared" si="2"/>
        <v>7</v>
      </c>
      <c r="H12" s="13">
        <v>0.036712962962963</v>
      </c>
      <c r="I12" s="10">
        <f t="shared" si="3"/>
        <v>9</v>
      </c>
      <c r="J12" s="13">
        <v>0.05523148148148149</v>
      </c>
      <c r="K12" s="10">
        <f t="shared" si="4"/>
        <v>9</v>
      </c>
      <c r="L12" s="4"/>
      <c r="M12" s="4"/>
    </row>
    <row r="13" spans="1:15" ht="15" customHeight="1">
      <c r="A13" s="1" t="s">
        <v>23</v>
      </c>
      <c r="B13" s="8">
        <v>0.006793981481481481</v>
      </c>
      <c r="C13" s="10">
        <f t="shared" si="0"/>
        <v>4</v>
      </c>
      <c r="D13" s="8">
        <v>0.007824074074074039</v>
      </c>
      <c r="E13" s="10">
        <f t="shared" si="1"/>
        <v>3</v>
      </c>
      <c r="F13" s="13">
        <v>0.03598379629629633</v>
      </c>
      <c r="G13" s="10">
        <f t="shared" si="2"/>
        <v>6</v>
      </c>
      <c r="H13" s="13">
        <v>0.036111111111111094</v>
      </c>
      <c r="I13" s="10">
        <f t="shared" si="3"/>
        <v>6</v>
      </c>
      <c r="J13" s="13">
        <v>0.05555555555555558</v>
      </c>
      <c r="K13" s="10">
        <f t="shared" si="4"/>
        <v>10</v>
      </c>
      <c r="L13" s="4"/>
      <c r="M13" s="4"/>
      <c r="N13" s="2"/>
      <c r="O13" s="2"/>
    </row>
    <row r="14" spans="1:13" ht="15" customHeight="1">
      <c r="A14" s="1" t="s">
        <v>24</v>
      </c>
      <c r="B14" s="8">
        <v>0.00872685185185185</v>
      </c>
      <c r="C14" s="10">
        <f t="shared" si="0"/>
        <v>19</v>
      </c>
      <c r="D14" s="8">
        <v>0.00983796296296302</v>
      </c>
      <c r="E14" s="10">
        <f t="shared" si="1"/>
        <v>19</v>
      </c>
      <c r="F14" s="13">
        <v>0.04008101851851853</v>
      </c>
      <c r="G14" s="10">
        <f t="shared" si="2"/>
        <v>14</v>
      </c>
      <c r="H14" s="13">
        <v>0.04021990740740744</v>
      </c>
      <c r="I14" s="10">
        <f t="shared" si="3"/>
        <v>13</v>
      </c>
      <c r="J14" s="13">
        <v>0.056180555555555456</v>
      </c>
      <c r="K14" s="10">
        <f t="shared" si="4"/>
        <v>11</v>
      </c>
      <c r="L14" s="4"/>
      <c r="M14" s="4"/>
    </row>
    <row r="15" spans="1:13" ht="15" customHeight="1">
      <c r="A15" s="1" t="s">
        <v>15</v>
      </c>
      <c r="B15" s="8">
        <v>0.00822916666666667</v>
      </c>
      <c r="C15" s="10">
        <f t="shared" si="0"/>
        <v>14</v>
      </c>
      <c r="D15" s="8">
        <v>0.009074074074074123</v>
      </c>
      <c r="E15" s="10">
        <f t="shared" si="1"/>
        <v>10</v>
      </c>
      <c r="F15" s="13">
        <v>0.03851851851851862</v>
      </c>
      <c r="G15" s="10">
        <f t="shared" si="2"/>
        <v>12</v>
      </c>
      <c r="H15" s="13">
        <v>0.038969907407407356</v>
      </c>
      <c r="I15" s="10">
        <f t="shared" si="3"/>
        <v>11</v>
      </c>
      <c r="J15" s="13">
        <v>0.056516203703703694</v>
      </c>
      <c r="K15" s="10">
        <f t="shared" si="4"/>
        <v>12</v>
      </c>
      <c r="L15" s="4"/>
      <c r="M15" s="4"/>
    </row>
    <row r="16" spans="1:15" ht="15" customHeight="1">
      <c r="A16" s="1" t="s">
        <v>14</v>
      </c>
      <c r="B16" s="8">
        <v>0.00886574074074074</v>
      </c>
      <c r="C16" s="10">
        <f t="shared" si="0"/>
        <v>20</v>
      </c>
      <c r="D16" s="8">
        <v>0.009814814814814832</v>
      </c>
      <c r="E16" s="10">
        <f t="shared" si="1"/>
        <v>18</v>
      </c>
      <c r="F16" s="13">
        <v>0.03849537037037032</v>
      </c>
      <c r="G16" s="10">
        <f t="shared" si="2"/>
        <v>11</v>
      </c>
      <c r="H16" s="13">
        <v>0.039004629629629695</v>
      </c>
      <c r="I16" s="10">
        <f t="shared" si="3"/>
        <v>12</v>
      </c>
      <c r="J16" s="13">
        <v>0.056875</v>
      </c>
      <c r="K16" s="10">
        <f t="shared" si="4"/>
        <v>13</v>
      </c>
      <c r="L16" s="4"/>
      <c r="M16" s="4"/>
      <c r="N16" s="2"/>
      <c r="O16" s="2"/>
    </row>
    <row r="17" spans="1:13" ht="15" customHeight="1">
      <c r="A17" s="1" t="s">
        <v>25</v>
      </c>
      <c r="B17" s="8">
        <v>0.0084375</v>
      </c>
      <c r="C17" s="10">
        <f t="shared" si="0"/>
        <v>15</v>
      </c>
      <c r="D17" s="8">
        <v>0.010509259259259274</v>
      </c>
      <c r="E17" s="10">
        <f t="shared" si="1"/>
        <v>23</v>
      </c>
      <c r="F17" s="13">
        <v>0.04033564814814805</v>
      </c>
      <c r="G17" s="10">
        <f t="shared" si="2"/>
        <v>15</v>
      </c>
      <c r="H17" s="13">
        <v>0.041412037037037</v>
      </c>
      <c r="I17" s="10">
        <f t="shared" si="3"/>
        <v>18</v>
      </c>
      <c r="J17" s="13">
        <v>0.058379629629629726</v>
      </c>
      <c r="K17" s="10">
        <f t="shared" si="4"/>
        <v>14</v>
      </c>
      <c r="L17" s="4"/>
      <c r="M17" s="4"/>
    </row>
    <row r="18" spans="1:11" ht="15" customHeight="1">
      <c r="A18" s="1" t="s">
        <v>26</v>
      </c>
      <c r="B18" s="8">
        <v>0.009259259259259259</v>
      </c>
      <c r="C18" s="10">
        <f t="shared" si="0"/>
        <v>26</v>
      </c>
      <c r="D18" s="8">
        <v>0.010648148148148184</v>
      </c>
      <c r="E18" s="10">
        <f t="shared" si="1"/>
        <v>24</v>
      </c>
      <c r="F18" s="13">
        <v>0.04094907407407411</v>
      </c>
      <c r="G18" s="10">
        <f t="shared" si="2"/>
        <v>17</v>
      </c>
      <c r="H18" s="13">
        <v>0.04138888888888892</v>
      </c>
      <c r="I18" s="10">
        <f t="shared" si="3"/>
        <v>17</v>
      </c>
      <c r="J18" s="13">
        <v>0.05959490740740736</v>
      </c>
      <c r="K18" s="10">
        <f t="shared" si="4"/>
        <v>15</v>
      </c>
    </row>
    <row r="19" spans="1:15" ht="15" customHeight="1">
      <c r="A19" s="1" t="s">
        <v>27</v>
      </c>
      <c r="B19" s="8">
        <v>0.008981481481481481</v>
      </c>
      <c r="C19" s="10">
        <f t="shared" si="0"/>
        <v>25</v>
      </c>
      <c r="D19" s="8">
        <v>0.010208333333333375</v>
      </c>
      <c r="E19" s="10">
        <f t="shared" si="1"/>
        <v>22</v>
      </c>
      <c r="F19" s="13">
        <v>0.04096064814814815</v>
      </c>
      <c r="G19" s="10">
        <f t="shared" si="2"/>
        <v>18</v>
      </c>
      <c r="H19" s="13">
        <v>0.041168981481481515</v>
      </c>
      <c r="I19" s="10">
        <f t="shared" si="3"/>
        <v>16</v>
      </c>
      <c r="J19" s="13">
        <v>0.060127314814814814</v>
      </c>
      <c r="K19" s="10">
        <f t="shared" si="4"/>
        <v>16</v>
      </c>
      <c r="L19" s="4"/>
      <c r="M19" s="4"/>
      <c r="N19" s="2"/>
      <c r="O19" s="2"/>
    </row>
    <row r="20" spans="1:13" ht="15" customHeight="1">
      <c r="A20" s="1" t="s">
        <v>28</v>
      </c>
      <c r="B20" s="8">
        <v>0.00888888888888889</v>
      </c>
      <c r="C20" s="10">
        <f t="shared" si="0"/>
        <v>21</v>
      </c>
      <c r="D20" s="8">
        <v>0.009861111111111098</v>
      </c>
      <c r="E20" s="10">
        <f t="shared" si="1"/>
        <v>20</v>
      </c>
      <c r="F20" s="13">
        <v>0.042037037037037095</v>
      </c>
      <c r="G20" s="10">
        <f t="shared" si="2"/>
        <v>20</v>
      </c>
      <c r="H20" s="13">
        <v>0.04224537037037035</v>
      </c>
      <c r="I20" s="10">
        <f t="shared" si="3"/>
        <v>20</v>
      </c>
      <c r="J20" s="13">
        <v>0.060254629629629575</v>
      </c>
      <c r="K20" s="10">
        <f t="shared" si="4"/>
        <v>17</v>
      </c>
      <c r="L20" s="4"/>
      <c r="M20" s="4"/>
    </row>
    <row r="21" spans="1:13" ht="15" customHeight="1">
      <c r="A21" s="1" t="s">
        <v>29</v>
      </c>
      <c r="B21" s="8">
        <v>0.009780092592592592</v>
      </c>
      <c r="C21" s="10">
        <f t="shared" si="0"/>
        <v>30</v>
      </c>
      <c r="D21" s="8">
        <v>0.010729166666666679</v>
      </c>
      <c r="E21" s="10">
        <f t="shared" si="1"/>
        <v>25</v>
      </c>
      <c r="F21" s="13">
        <v>0.040891203703703694</v>
      </c>
      <c r="G21" s="10">
        <f t="shared" si="2"/>
        <v>16</v>
      </c>
      <c r="H21" s="13">
        <v>0.041157407407407476</v>
      </c>
      <c r="I21" s="10">
        <f t="shared" si="3"/>
        <v>15</v>
      </c>
      <c r="J21" s="13">
        <v>0.061134259259259194</v>
      </c>
      <c r="K21" s="10">
        <f t="shared" si="4"/>
        <v>18</v>
      </c>
      <c r="L21" s="4"/>
      <c r="M21" s="4"/>
    </row>
    <row r="22" spans="1:15" ht="15" customHeight="1">
      <c r="A22" s="1" t="s">
        <v>30</v>
      </c>
      <c r="B22" s="8">
        <v>0.008136574074074074</v>
      </c>
      <c r="C22" s="10">
        <f t="shared" si="0"/>
        <v>12</v>
      </c>
      <c r="D22" s="8">
        <v>0.009398148148148211</v>
      </c>
      <c r="E22" s="10">
        <f t="shared" si="1"/>
        <v>15</v>
      </c>
      <c r="F22" s="13">
        <v>0.04097222222222219</v>
      </c>
      <c r="G22" s="10">
        <f t="shared" si="2"/>
        <v>19</v>
      </c>
      <c r="H22" s="13">
        <v>0.041481481481481564</v>
      </c>
      <c r="I22" s="10">
        <f t="shared" si="3"/>
        <v>19</v>
      </c>
      <c r="J22" s="13">
        <v>0.061388888888888826</v>
      </c>
      <c r="K22" s="10">
        <f t="shared" si="4"/>
        <v>19</v>
      </c>
      <c r="L22" s="4"/>
      <c r="M22" s="4"/>
      <c r="N22" s="2"/>
      <c r="O22" s="2"/>
    </row>
    <row r="23" spans="1:13" ht="15" customHeight="1">
      <c r="A23" s="1" t="s">
        <v>31</v>
      </c>
      <c r="B23" s="8">
        <v>0.007696759259259259</v>
      </c>
      <c r="C23" s="10">
        <f t="shared" si="0"/>
        <v>7</v>
      </c>
      <c r="D23" s="8">
        <v>0.008645833333333353</v>
      </c>
      <c r="E23" s="10">
        <f t="shared" si="1"/>
        <v>7</v>
      </c>
      <c r="F23" s="13">
        <v>0.04538194444444443</v>
      </c>
      <c r="G23" s="10">
        <f t="shared" si="2"/>
        <v>26</v>
      </c>
      <c r="H23" s="13">
        <v>0.046064814814814836</v>
      </c>
      <c r="I23" s="10">
        <f t="shared" si="3"/>
        <v>26</v>
      </c>
      <c r="J23" s="13">
        <v>0.06295138888888885</v>
      </c>
      <c r="K23" s="10">
        <f t="shared" si="4"/>
        <v>20</v>
      </c>
      <c r="L23" s="4"/>
      <c r="M23" s="4"/>
    </row>
    <row r="24" spans="1:15" ht="15" customHeight="1">
      <c r="A24" s="1" t="s">
        <v>32</v>
      </c>
      <c r="B24" s="8">
        <v>0.006886574074074073</v>
      </c>
      <c r="C24" s="10">
        <f t="shared" si="0"/>
        <v>6</v>
      </c>
      <c r="D24" s="8">
        <v>0.008726851851851847</v>
      </c>
      <c r="E24" s="10">
        <f t="shared" si="1"/>
        <v>8</v>
      </c>
      <c r="F24" s="13">
        <v>0.04005787037037045</v>
      </c>
      <c r="G24" s="10">
        <f t="shared" si="2"/>
        <v>13</v>
      </c>
      <c r="H24" s="13">
        <v>0.04025462962962956</v>
      </c>
      <c r="I24" s="10">
        <f t="shared" si="3"/>
        <v>14</v>
      </c>
      <c r="J24" s="13">
        <v>0.06344907407407407</v>
      </c>
      <c r="K24" s="10">
        <f t="shared" si="4"/>
        <v>21</v>
      </c>
      <c r="L24" s="4"/>
      <c r="M24" s="4"/>
      <c r="N24" s="2"/>
      <c r="O24" s="2"/>
    </row>
    <row r="25" spans="1:15" ht="15" customHeight="1">
      <c r="A25" s="1" t="s">
        <v>33</v>
      </c>
      <c r="B25" s="8">
        <v>0.009664351851851855</v>
      </c>
      <c r="C25" s="10">
        <f t="shared" si="0"/>
        <v>29</v>
      </c>
      <c r="D25" s="8">
        <v>0.01199074074074069</v>
      </c>
      <c r="E25" s="10">
        <f t="shared" si="1"/>
        <v>30</v>
      </c>
      <c r="F25" s="13">
        <v>0.044513888888888964</v>
      </c>
      <c r="G25" s="10">
        <f t="shared" si="2"/>
        <v>25</v>
      </c>
      <c r="H25" s="13">
        <v>0.044791666666666785</v>
      </c>
      <c r="I25" s="10">
        <f t="shared" si="3"/>
        <v>25</v>
      </c>
      <c r="J25" s="13">
        <v>0.06501157407407399</v>
      </c>
      <c r="K25" s="10">
        <f t="shared" si="4"/>
        <v>22</v>
      </c>
      <c r="L25" s="4"/>
      <c r="M25" s="4"/>
      <c r="N25" s="2"/>
      <c r="O25" s="2"/>
    </row>
    <row r="26" spans="1:15" ht="15" customHeight="1">
      <c r="A26" s="1" t="s">
        <v>34</v>
      </c>
      <c r="B26" s="8">
        <v>0.009780092592592592</v>
      </c>
      <c r="C26" s="10">
        <f t="shared" si="0"/>
        <v>30</v>
      </c>
      <c r="D26" s="8">
        <v>0.012164351851851829</v>
      </c>
      <c r="E26" s="10">
        <f t="shared" si="1"/>
        <v>32</v>
      </c>
      <c r="F26" s="13">
        <v>0.045775462962962976</v>
      </c>
      <c r="G26" s="10">
        <f t="shared" si="2"/>
        <v>27</v>
      </c>
      <c r="H26" s="13">
        <v>0.046064814814814836</v>
      </c>
      <c r="I26" s="10">
        <f t="shared" si="3"/>
        <v>26</v>
      </c>
      <c r="J26" s="13">
        <v>0.06530092592592596</v>
      </c>
      <c r="K26" s="10">
        <f t="shared" si="4"/>
        <v>23</v>
      </c>
      <c r="L26" s="4"/>
      <c r="M26" s="4"/>
      <c r="N26" s="2"/>
      <c r="O26" s="2"/>
    </row>
    <row r="27" spans="1:13" ht="15" customHeight="1">
      <c r="A27" s="1" t="s">
        <v>35</v>
      </c>
      <c r="B27" s="8">
        <v>0.009328703703703704</v>
      </c>
      <c r="C27" s="10">
        <f t="shared" si="0"/>
        <v>28</v>
      </c>
      <c r="D27" s="8">
        <v>0.011203703703703716</v>
      </c>
      <c r="E27" s="10">
        <f t="shared" si="1"/>
        <v>27</v>
      </c>
      <c r="F27" s="13">
        <v>0.043182870370370385</v>
      </c>
      <c r="G27" s="10">
        <f t="shared" si="2"/>
        <v>22</v>
      </c>
      <c r="H27" s="13">
        <v>0.04398148148148151</v>
      </c>
      <c r="I27" s="10">
        <f t="shared" si="3"/>
        <v>23</v>
      </c>
      <c r="J27" s="13">
        <v>0.06578703703703703</v>
      </c>
      <c r="K27" s="10">
        <f t="shared" si="4"/>
        <v>24</v>
      </c>
      <c r="L27" s="4"/>
      <c r="M27" s="4"/>
    </row>
    <row r="28" spans="1:13" ht="15" customHeight="1">
      <c r="A28" s="1" t="s">
        <v>36</v>
      </c>
      <c r="B28" s="8">
        <v>0.007847222222222222</v>
      </c>
      <c r="C28" s="10">
        <f t="shared" si="0"/>
        <v>9</v>
      </c>
      <c r="D28" s="8">
        <v>0.009155092592592617</v>
      </c>
      <c r="E28" s="10">
        <f t="shared" si="1"/>
        <v>11</v>
      </c>
      <c r="F28" s="13">
        <v>0.043182870370370385</v>
      </c>
      <c r="G28" s="10">
        <f t="shared" si="2"/>
        <v>22</v>
      </c>
      <c r="H28" s="13">
        <v>0.04337962962962971</v>
      </c>
      <c r="I28" s="10">
        <f t="shared" si="3"/>
        <v>22</v>
      </c>
      <c r="J28" s="13">
        <v>0.0659143518518519</v>
      </c>
      <c r="K28" s="10">
        <f t="shared" si="4"/>
        <v>25</v>
      </c>
      <c r="L28" s="4"/>
      <c r="M28" s="4"/>
    </row>
    <row r="29" spans="1:13" ht="15" customHeight="1">
      <c r="A29" s="1" t="s">
        <v>37</v>
      </c>
      <c r="B29" s="8">
        <v>0.005856481481481482</v>
      </c>
      <c r="C29" s="10">
        <f t="shared" si="0"/>
        <v>1</v>
      </c>
      <c r="D29" s="8">
        <v>0.008287037037037037</v>
      </c>
      <c r="E29" s="10">
        <f t="shared" si="1"/>
        <v>5</v>
      </c>
      <c r="F29" s="13">
        <v>0.04258101851851859</v>
      </c>
      <c r="G29" s="10">
        <f t="shared" si="2"/>
        <v>21</v>
      </c>
      <c r="H29" s="13">
        <v>0.04283564814814822</v>
      </c>
      <c r="I29" s="10">
        <f t="shared" si="3"/>
        <v>21</v>
      </c>
      <c r="J29" s="13">
        <v>0.06708333333333338</v>
      </c>
      <c r="K29" s="10">
        <f t="shared" si="4"/>
        <v>26</v>
      </c>
      <c r="L29" s="4"/>
      <c r="M29" s="4"/>
    </row>
    <row r="30" spans="1:13" ht="15" customHeight="1">
      <c r="A30" s="1" t="s">
        <v>38</v>
      </c>
      <c r="B30" s="8">
        <v>0.007847222222222222</v>
      </c>
      <c r="C30" s="10">
        <f t="shared" si="0"/>
        <v>9</v>
      </c>
      <c r="D30" s="8">
        <v>0.009212962962962923</v>
      </c>
      <c r="E30" s="10">
        <f t="shared" si="1"/>
        <v>12</v>
      </c>
      <c r="F30" s="13">
        <v>0.045798611111111165</v>
      </c>
      <c r="G30" s="10">
        <f t="shared" si="2"/>
        <v>28</v>
      </c>
      <c r="H30" s="13">
        <v>0.04612268518518514</v>
      </c>
      <c r="I30" s="10">
        <f t="shared" si="3"/>
        <v>28</v>
      </c>
      <c r="J30" s="13">
        <v>0.06912037037037033</v>
      </c>
      <c r="K30" s="10">
        <f t="shared" si="4"/>
        <v>27</v>
      </c>
      <c r="L30" s="4"/>
      <c r="M30" s="4"/>
    </row>
    <row r="31" spans="1:13" ht="15" customHeight="1">
      <c r="A31" s="1" t="s">
        <v>39</v>
      </c>
      <c r="B31" s="8">
        <v>0.008622685185185186</v>
      </c>
      <c r="C31" s="10">
        <f t="shared" si="0"/>
        <v>17</v>
      </c>
      <c r="D31" s="8">
        <v>0.011111111111111072</v>
      </c>
      <c r="E31" s="10">
        <f t="shared" si="1"/>
        <v>26</v>
      </c>
      <c r="F31" s="13">
        <v>0.04428240740740741</v>
      </c>
      <c r="G31" s="10">
        <f t="shared" si="2"/>
        <v>24</v>
      </c>
      <c r="H31" s="13">
        <v>0.04467592592592595</v>
      </c>
      <c r="I31" s="10">
        <f t="shared" si="3"/>
        <v>24</v>
      </c>
      <c r="J31" s="13">
        <v>0.07021990740740741</v>
      </c>
      <c r="K31" s="10">
        <f t="shared" si="4"/>
        <v>28</v>
      </c>
      <c r="L31" s="4"/>
      <c r="M31" s="4"/>
    </row>
    <row r="32" spans="1:13" ht="15" customHeight="1">
      <c r="A32" s="1" t="s">
        <v>40</v>
      </c>
      <c r="B32" s="8">
        <v>0.009872685185185186</v>
      </c>
      <c r="C32" s="10">
        <f t="shared" si="0"/>
        <v>32</v>
      </c>
      <c r="D32" s="8">
        <v>0.012141203703703751</v>
      </c>
      <c r="E32" s="10">
        <f t="shared" si="1"/>
        <v>31</v>
      </c>
      <c r="F32" s="13">
        <v>0.051446759259259345</v>
      </c>
      <c r="G32" s="10">
        <f t="shared" si="2"/>
        <v>29</v>
      </c>
      <c r="H32" s="13">
        <v>0.05335648148148142</v>
      </c>
      <c r="I32" s="10">
        <f t="shared" si="3"/>
        <v>30</v>
      </c>
      <c r="J32" s="13">
        <v>0.07761574074074074</v>
      </c>
      <c r="K32" s="10">
        <f t="shared" si="4"/>
        <v>29</v>
      </c>
      <c r="L32" s="4"/>
      <c r="M32" s="4"/>
    </row>
    <row r="33" spans="1:15" ht="15" customHeight="1">
      <c r="A33" s="1" t="s">
        <v>41</v>
      </c>
      <c r="B33" s="8">
        <v>0.008912037037037038</v>
      </c>
      <c r="C33" s="10">
        <f t="shared" si="0"/>
        <v>22</v>
      </c>
      <c r="D33" s="8">
        <v>0.01173611111111117</v>
      </c>
      <c r="E33" s="10">
        <f t="shared" si="1"/>
        <v>29</v>
      </c>
      <c r="F33" s="13">
        <v>0.05298611111111118</v>
      </c>
      <c r="G33" s="10">
        <f t="shared" si="2"/>
        <v>30</v>
      </c>
      <c r="H33" s="13">
        <v>0.05312500000000009</v>
      </c>
      <c r="I33" s="10"/>
      <c r="J33" s="10"/>
      <c r="K33" s="10"/>
      <c r="L33" s="4"/>
      <c r="M33" s="4"/>
      <c r="N33" s="2"/>
      <c r="O33" s="2"/>
    </row>
    <row r="34" spans="1:15" ht="15" customHeight="1">
      <c r="A34" s="1" t="s">
        <v>13</v>
      </c>
      <c r="B34" s="8">
        <v>0.008935185185185187</v>
      </c>
      <c r="C34" s="10">
        <f t="shared" si="0"/>
        <v>23</v>
      </c>
      <c r="D34" s="8">
        <v>0.009710648148148149</v>
      </c>
      <c r="E34" s="10">
        <f t="shared" si="1"/>
        <v>17</v>
      </c>
      <c r="F34" s="10"/>
      <c r="G34" s="10"/>
      <c r="H34" s="10"/>
      <c r="I34" s="10"/>
      <c r="J34" s="10"/>
      <c r="K34" s="10"/>
      <c r="L34" s="4"/>
      <c r="M34" s="4"/>
      <c r="N34" s="2"/>
      <c r="O34" s="2"/>
    </row>
    <row r="35" spans="1:15" ht="15" customHeight="1">
      <c r="A35" s="1" t="s">
        <v>42</v>
      </c>
      <c r="B35" s="8">
        <v>0.009293981481481481</v>
      </c>
      <c r="C35" s="10">
        <f t="shared" si="0"/>
        <v>27</v>
      </c>
      <c r="D35" s="8">
        <v>0.011203703703703716</v>
      </c>
      <c r="E35" s="10">
        <f t="shared" si="1"/>
        <v>27</v>
      </c>
      <c r="F35" s="10"/>
      <c r="G35" s="10"/>
      <c r="H35" s="10"/>
      <c r="I35" s="10"/>
      <c r="J35" s="10"/>
      <c r="K35" s="10"/>
      <c r="L35" s="4"/>
      <c r="M35" s="4"/>
      <c r="N35" s="2"/>
      <c r="O35" s="2"/>
    </row>
    <row r="36" spans="2:11" ht="15" customHeight="1">
      <c r="B36" s="8"/>
      <c r="C36" s="10"/>
      <c r="D36" s="8"/>
      <c r="E36" s="10"/>
      <c r="F36" s="8"/>
      <c r="G36" s="10"/>
      <c r="H36" s="8"/>
      <c r="I36" s="10"/>
      <c r="J36" s="9"/>
      <c r="K36" s="10"/>
    </row>
    <row r="37" spans="2:11" ht="15" customHeight="1">
      <c r="B37" s="8"/>
      <c r="C37" s="10"/>
      <c r="D37" s="8"/>
      <c r="E37" s="10"/>
      <c r="F37" s="8"/>
      <c r="G37" s="10"/>
      <c r="H37" s="8"/>
      <c r="I37" s="10"/>
      <c r="J37" s="9"/>
      <c r="K37" s="10"/>
    </row>
    <row r="38" spans="2:11" ht="15" customHeight="1">
      <c r="B38" s="8"/>
      <c r="C38" s="10"/>
      <c r="D38" s="8"/>
      <c r="E38" s="10"/>
      <c r="F38" s="8"/>
      <c r="G38" s="10"/>
      <c r="H38" s="8"/>
      <c r="I38" s="10"/>
      <c r="J38" s="9"/>
      <c r="K38" s="10"/>
    </row>
    <row r="39" spans="2:11" ht="15" customHeight="1">
      <c r="B39" s="8"/>
      <c r="C39" s="10"/>
      <c r="D39" s="8"/>
      <c r="E39" s="10"/>
      <c r="F39" s="8"/>
      <c r="G39" s="10"/>
      <c r="H39" s="8"/>
      <c r="I39" s="10"/>
      <c r="J39" s="9"/>
      <c r="K39" s="10"/>
    </row>
    <row r="40" spans="2:11" ht="15" customHeight="1">
      <c r="B40" s="8"/>
      <c r="C40" s="10"/>
      <c r="D40" s="8"/>
      <c r="E40" s="10"/>
      <c r="F40" s="8"/>
      <c r="G40" s="10"/>
      <c r="H40" s="8"/>
      <c r="I40" s="10"/>
      <c r="J40" s="9"/>
      <c r="K40" s="10"/>
    </row>
    <row r="41" spans="2:11" ht="15" customHeight="1">
      <c r="B41" s="8"/>
      <c r="C41" s="10"/>
      <c r="D41" s="8"/>
      <c r="E41" s="10"/>
      <c r="F41" s="8"/>
      <c r="G41" s="10"/>
      <c r="H41" s="8"/>
      <c r="I41" s="10"/>
      <c r="J41" s="9"/>
      <c r="K41" s="10"/>
    </row>
    <row r="42" spans="2:11" ht="15" customHeight="1">
      <c r="B42" s="8"/>
      <c r="C42" s="10"/>
      <c r="D42" s="8"/>
      <c r="E42" s="10"/>
      <c r="F42" s="8"/>
      <c r="G42" s="10"/>
      <c r="H42" s="8"/>
      <c r="I42" s="10"/>
      <c r="J42" s="9"/>
      <c r="K42" s="10"/>
    </row>
    <row r="43" spans="2:11" ht="15" customHeight="1">
      <c r="B43" s="8"/>
      <c r="C43" s="10"/>
      <c r="D43" s="8"/>
      <c r="E43" s="10"/>
      <c r="F43" s="8"/>
      <c r="G43" s="10"/>
      <c r="H43" s="8"/>
      <c r="I43" s="10"/>
      <c r="J43" s="9"/>
      <c r="K43" s="10"/>
    </row>
    <row r="44" spans="2:11" ht="15" customHeight="1">
      <c r="B44" s="8"/>
      <c r="C44" s="10"/>
      <c r="D44" s="8"/>
      <c r="E44" s="10"/>
      <c r="F44" s="8"/>
      <c r="G44" s="10"/>
      <c r="H44" s="8"/>
      <c r="I44" s="10"/>
      <c r="J44" s="9"/>
      <c r="K44" s="10"/>
    </row>
    <row r="45" spans="2:11" ht="15" customHeight="1">
      <c r="B45" s="8"/>
      <c r="C45" s="10"/>
      <c r="D45" s="8"/>
      <c r="E45" s="10"/>
      <c r="F45" s="8"/>
      <c r="G45" s="10"/>
      <c r="H45" s="8"/>
      <c r="I45" s="10"/>
      <c r="J45" s="9"/>
      <c r="K45" s="10"/>
    </row>
    <row r="46" spans="2:11" ht="15" customHeight="1">
      <c r="B46" s="8"/>
      <c r="C46" s="10"/>
      <c r="D46" s="8"/>
      <c r="E46" s="10"/>
      <c r="F46" s="8"/>
      <c r="G46" s="10"/>
      <c r="H46" s="8"/>
      <c r="I46" s="10"/>
      <c r="J46" s="9"/>
      <c r="K46" s="10"/>
    </row>
    <row r="47" spans="2:11" ht="15" customHeight="1">
      <c r="B47" s="8"/>
      <c r="C47" s="10"/>
      <c r="D47" s="8"/>
      <c r="E47" s="10"/>
      <c r="F47" s="8"/>
      <c r="G47" s="10"/>
      <c r="H47" s="8"/>
      <c r="I47" s="10"/>
      <c r="J47" s="9"/>
      <c r="K47" s="10"/>
    </row>
    <row r="48" spans="2:11" ht="15" customHeight="1">
      <c r="B48" s="8"/>
      <c r="C48" s="10"/>
      <c r="D48" s="8"/>
      <c r="E48" s="10"/>
      <c r="F48" s="8"/>
      <c r="G48" s="10"/>
      <c r="H48" s="8"/>
      <c r="I48" s="10"/>
      <c r="J48" s="9"/>
      <c r="K48" s="10"/>
    </row>
    <row r="49" spans="2:11" ht="15" customHeight="1">
      <c r="B49" s="8"/>
      <c r="C49" s="10"/>
      <c r="D49" s="8"/>
      <c r="E49" s="10"/>
      <c r="F49" s="8"/>
      <c r="G49" s="10"/>
      <c r="H49" s="8"/>
      <c r="I49" s="10"/>
      <c r="J49" s="9"/>
      <c r="K49" s="10"/>
    </row>
    <row r="50" ht="15" customHeight="1">
      <c r="B50" s="8"/>
    </row>
    <row r="51" ht="15" customHeight="1">
      <c r="B51" s="8"/>
    </row>
    <row r="52" ht="15" customHeight="1">
      <c r="B52" s="8"/>
    </row>
  </sheetData>
  <mergeCells count="6">
    <mergeCell ref="A1:K1"/>
    <mergeCell ref="D3:E3"/>
    <mergeCell ref="F3:G3"/>
    <mergeCell ref="H3:I3"/>
    <mergeCell ref="J3:K3"/>
    <mergeCell ref="B3:C3"/>
  </mergeCells>
  <printOptions horizontalCentered="1"/>
  <pageMargins left="0.3937007874015748" right="0.3937007874015748" top="5.905511811023622" bottom="0.3937007874015748" header="0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organisation</cp:lastModifiedBy>
  <cp:lastPrinted>2003-07-20T21:37:34Z</cp:lastPrinted>
  <dcterms:created xsi:type="dcterms:W3CDTF">2000-01-02T16:54:01Z</dcterms:created>
  <dcterms:modified xsi:type="dcterms:W3CDTF">2003-08-12T06:44:53Z</dcterms:modified>
  <cp:category/>
  <cp:version/>
  <cp:contentType/>
  <cp:contentStatus/>
</cp:coreProperties>
</file>