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'Durchgangszeiten'!$A$1:$L$48</definedName>
    <definedName name="_xlnm.Print_Area" localSheetId="0">'Ergebnis'!$A$1:$I$50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<sst xmlns="http://schemas.openxmlformats.org/spreadsheetml/2006/main" count="213" uniqueCount="93">
  <si>
    <t>9. FREE EAGLE TRI MANIA</t>
  </si>
  <si>
    <t>Drosendorf, 31.7.2010</t>
  </si>
  <si>
    <t>500 m Schwimmen / 20,36 km Radfahren / 5000 m Laufen</t>
  </si>
  <si>
    <t>Platz</t>
  </si>
  <si>
    <t>Name</t>
  </si>
  <si>
    <t>Gesamt</t>
  </si>
  <si>
    <t>Schwimmen</t>
  </si>
  <si>
    <t>Rad</t>
  </si>
  <si>
    <t>Laufen</t>
  </si>
  <si>
    <t>Stand: final</t>
  </si>
  <si>
    <t>Zeitaufzeihnungen: Barbara, Lisi, Harald, Marco und Peter</t>
  </si>
  <si>
    <t>Eingabe und Auswertung: Thommy &amp; Ingrid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</si>
  <si>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</si>
  <si>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</si>
  <si>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</si>
  <si>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</si>
  <si>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</si>
  <si>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</si>
  <si>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</si>
  <si>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</si>
  <si>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</si>
  <si>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Durchgangszeiten</t>
  </si>
  <si>
    <t>Andreas Perstinger</t>
  </si>
  <si>
    <t>Markus Reininger</t>
  </si>
  <si>
    <t>Andi Kainz</t>
  </si>
  <si>
    <t>Robert Voigtländer</t>
  </si>
  <si>
    <t>Walter Lima</t>
  </si>
  <si>
    <t>Martin Keiml</t>
  </si>
  <si>
    <t>Wolfgang Lachmayer</t>
  </si>
  <si>
    <t>Michi Schiffer</t>
  </si>
  <si>
    <t>Paul Richter</t>
  </si>
  <si>
    <t>Peter Horner</t>
  </si>
  <si>
    <t>Gerhard Gstöttner</t>
  </si>
  <si>
    <t>Alexander Lehner</t>
  </si>
  <si>
    <t>Heinz Ludl</t>
  </si>
  <si>
    <t>Rudi Lässig</t>
  </si>
  <si>
    <t>Enrico Tretzmüller</t>
  </si>
  <si>
    <t>Rudolf Langsteiner</t>
  </si>
  <si>
    <t>Adi Gschwandtner</t>
  </si>
  <si>
    <t>Walter Fasching</t>
  </si>
  <si>
    <t>Alois Amsüß</t>
  </si>
  <si>
    <t>Edgar Tiller</t>
  </si>
  <si>
    <t>Manfred Garschall</t>
  </si>
  <si>
    <t>Wolfgang Bernhaupt</t>
  </si>
  <si>
    <t>Axel Wallquist</t>
  </si>
  <si>
    <t>Thomas Gössl</t>
  </si>
  <si>
    <t>Herbert Tyra</t>
  </si>
  <si>
    <t>Franz Heily</t>
  </si>
  <si>
    <t>Martin Stumpf</t>
  </si>
  <si>
    <t>Anja Bröcker</t>
  </si>
  <si>
    <t>Andrea Schiffer</t>
  </si>
  <si>
    <t>Oliver Rous</t>
  </si>
  <si>
    <t>Alexander Heili</t>
  </si>
  <si>
    <t>Georg Berger</t>
  </si>
  <si>
    <t>Stefan Wazik</t>
  </si>
  <si>
    <t>Tanja Neubauer</t>
  </si>
  <si>
    <t>Hermann Keiml</t>
  </si>
  <si>
    <t>Barbara Lima</t>
  </si>
  <si>
    <t>Robert Puhr</t>
  </si>
  <si>
    <t>Christian Reiterer</t>
  </si>
  <si>
    <t>Harald Kaufmann</t>
  </si>
  <si>
    <t>Mario Gersttorfer</t>
  </si>
  <si>
    <t>Matthias Mayer</t>
  </si>
  <si>
    <t>Klaus Kaiser</t>
  </si>
  <si>
    <t>Alexandra Kreczek - Martina Kaufmann - Charly Gruber</t>
  </si>
  <si>
    <t>Didi Butschell</t>
  </si>
  <si>
    <t>Christoph Poindl</t>
  </si>
  <si>
    <t>Stefan Lindner</t>
  </si>
  <si>
    <t>Kurt Schmidmayer</t>
  </si>
  <si>
    <t>Josef Brenner</t>
  </si>
  <si>
    <t>Stefan Fritz</t>
  </si>
  <si>
    <t>Andi Gössl</t>
  </si>
  <si>
    <t>Daniel Kakuska</t>
  </si>
  <si>
    <t>Christian Kraus</t>
  </si>
  <si>
    <t>Markus Oswald</t>
  </si>
  <si>
    <t>Monika Silberbauer</t>
  </si>
  <si>
    <t>Gerda Günzl</t>
  </si>
  <si>
    <t>Bernd Mayr</t>
  </si>
  <si>
    <t>Starterliste FREE EAGLE TRI Mania 2010</t>
  </si>
  <si>
    <t>St.Nr</t>
  </si>
  <si>
    <t>Kat.</t>
  </si>
  <si>
    <t>Robert Voigländer</t>
  </si>
  <si>
    <t>M</t>
  </si>
  <si>
    <t>M-RR</t>
  </si>
  <si>
    <t>St.</t>
  </si>
  <si>
    <t>M-R</t>
  </si>
  <si>
    <t>Gerda Günzel</t>
  </si>
  <si>
    <t>W</t>
  </si>
  <si>
    <t>W-R</t>
  </si>
  <si>
    <t>Eddd Tiller</t>
  </si>
  <si>
    <t>Michael Schiffer</t>
  </si>
  <si>
    <t>W-RR</t>
  </si>
  <si>
    <t>Rote Schrift = nicht gestartet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</si>
</sst>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71" fontId="0" fillId="2" borderId="6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171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0" fillId="0" borderId="1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10" xfId="0" applyFont="1" applyFill="1" applyBorder="1" applyAlignment="1">
      <alignment horizontal="left"/>
    </xf>
    <xf numFmtId="164" fontId="0" fillId="2" borderId="8" xfId="0" applyFont="1" applyFill="1" applyBorder="1" applyAlignment="1">
      <alignment/>
    </xf>
    <xf numFmtId="164" fontId="0" fillId="2" borderId="8" xfId="0" applyFont="1" applyFill="1" applyBorder="1" applyAlignment="1">
      <alignment horizontal="left"/>
    </xf>
    <xf numFmtId="169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15" xfId="0" applyFont="1" applyBorder="1" applyAlignment="1">
      <alignment/>
    </xf>
    <xf numFmtId="164" fontId="1" fillId="0" borderId="14" xfId="0" applyFont="1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/>
    </xf>
    <xf numFmtId="164" fontId="1" fillId="0" borderId="16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tabSelected="1" zoomScale="90" zoomScaleNormal="90" zoomScaleSheetLayoutView="50" workbookViewId="0" topLeftCell="A1">
      <selection activeCell="A1" sqref="A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30" customHeight="1">
      <c r="A7" s="10">
        <f>RANK(C7,C$7:C$62,1)</f>
        <v>1</v>
      </c>
      <c r="B7" s="1" t="str">
        <f>'Durchgangszeiten(Eingabe)'!A5</f>
        <v>Andreas Perstinger</v>
      </c>
      <c r="C7" s="11">
        <f>'Durchgangszeiten(Eingabe)'!N5</f>
        <v>0.04380787037037037</v>
      </c>
      <c r="D7" s="12">
        <f>'Durchgangszeiten(Eingabe)'!D5</f>
        <v>0.007743055555555545</v>
      </c>
      <c r="E7" s="10">
        <f>RANK(D7,D$7:D$62,1)</f>
        <v>17</v>
      </c>
      <c r="F7" s="13">
        <f>'Durchgangszeiten(Eingabe)'!H5-'Durchgangszeiten(Eingabe)'!F5</f>
        <v>0.022905092592592546</v>
      </c>
      <c r="G7" s="10">
        <f>RANK(F7,F$7:F$62,1)</f>
        <v>1</v>
      </c>
      <c r="H7" s="12">
        <f>'Durchgangszeiten(Eingabe)'!L5-'Durchgangszeiten(Eingabe)'!J5</f>
        <v>0.012245370370370323</v>
      </c>
      <c r="I7" s="10">
        <f aca="true" t="shared" si="0" ref="I7:I38">RANK(H7,H$7:H$62,1)</f>
        <v>1</v>
      </c>
      <c r="R7" s="4"/>
      <c r="S7" s="4"/>
      <c r="T7" s="4"/>
      <c r="U7" s="4"/>
    </row>
    <row r="8" spans="1:21" ht="25.5" customHeight="1">
      <c r="A8" s="10">
        <f aca="true" t="shared" si="1" ref="A8:A62">RANK(C8,C$7:C$62,1)</f>
        <v>2</v>
      </c>
      <c r="B8" s="1" t="str">
        <f>'Durchgangszeiten(Eingabe)'!A6</f>
        <v>Markus Reininger</v>
      </c>
      <c r="C8" s="11">
        <f>'Durchgangszeiten(Eingabe)'!N6</f>
        <v>0.044050925925925966</v>
      </c>
      <c r="D8" s="12">
        <f>'Durchgangszeiten(Eingabe)'!D6</f>
        <v>0.005844907407407396</v>
      </c>
      <c r="E8" s="10">
        <f aca="true" t="shared" si="2" ref="E8:G62">RANK(D8,D$7:D$62,1)</f>
        <v>3</v>
      </c>
      <c r="F8" s="13">
        <f>'Durchgangszeiten(Eingabe)'!H6-'Durchgangszeiten(Eingabe)'!F6</f>
        <v>0.02446759259259257</v>
      </c>
      <c r="G8" s="10">
        <f t="shared" si="2"/>
        <v>8</v>
      </c>
      <c r="H8" s="12">
        <f>'Durchgangszeiten(Eingabe)'!L6-'Durchgangszeiten(Eingabe)'!J6</f>
        <v>0.012418981481481461</v>
      </c>
      <c r="I8" s="10">
        <f t="shared" si="0"/>
        <v>2</v>
      </c>
      <c r="R8" s="4"/>
      <c r="S8" s="4"/>
      <c r="T8" s="4"/>
      <c r="U8" s="4"/>
    </row>
    <row r="9" spans="1:21" ht="25.5" customHeight="1">
      <c r="A9" s="10">
        <f t="shared" si="1"/>
        <v>3</v>
      </c>
      <c r="B9" s="1" t="str">
        <f>'Durchgangszeiten(Eingabe)'!A7</f>
        <v>Andi Kainz</v>
      </c>
      <c r="C9" s="11">
        <f>'Durchgangszeiten(Eingabe)'!N7</f>
        <v>0.04560185185185195</v>
      </c>
      <c r="D9" s="12">
        <f>'Durchgangszeiten(Eingabe)'!D7</f>
        <v>0.006273148148148167</v>
      </c>
      <c r="E9" s="10">
        <f t="shared" si="2"/>
        <v>6</v>
      </c>
      <c r="F9" s="13">
        <f>'Durchgangszeiten(Eingabe)'!H7-'Durchgangszeiten(Eingabe)'!F7</f>
        <v>0.024270833333333353</v>
      </c>
      <c r="G9" s="10">
        <f t="shared" si="2"/>
        <v>4</v>
      </c>
      <c r="H9" s="12">
        <f>'Durchgangszeiten(Eingabe)'!L7-'Durchgangszeiten(Eingabe)'!J7</f>
        <v>0.013946759259259367</v>
      </c>
      <c r="I9" s="10">
        <f t="shared" si="0"/>
        <v>6</v>
      </c>
      <c r="R9" s="4"/>
      <c r="S9" s="4"/>
      <c r="T9" s="4"/>
      <c r="U9" s="4"/>
    </row>
    <row r="10" spans="1:9" ht="25.5" customHeight="1">
      <c r="A10" s="10">
        <f t="shared" si="1"/>
        <v>4</v>
      </c>
      <c r="B10" s="1" t="str">
        <f>'Durchgangszeiten(Eingabe)'!A8</f>
        <v>Robert Voigtländer</v>
      </c>
      <c r="C10" s="11">
        <f>'Durchgangszeiten(Eingabe)'!N8</f>
        <v>0.045659722222222254</v>
      </c>
      <c r="D10" s="12">
        <f>'Durchgangszeiten(Eingabe)'!D8</f>
        <v>0.006354166666666661</v>
      </c>
      <c r="E10" s="10">
        <f t="shared" si="2"/>
        <v>7</v>
      </c>
      <c r="F10" s="13">
        <f>'Durchgangszeiten(Eingabe)'!H8-'Durchgangszeiten(Eingabe)'!F8</f>
        <v>0.02431712962962962</v>
      </c>
      <c r="G10" s="10">
        <f t="shared" si="2"/>
        <v>5</v>
      </c>
      <c r="H10" s="12">
        <f>'Durchgangszeiten(Eingabe)'!L8-'Durchgangszeiten(Eingabe)'!J8</f>
        <v>0.014131944444444433</v>
      </c>
      <c r="I10" s="10">
        <f t="shared" si="0"/>
        <v>7</v>
      </c>
    </row>
    <row r="11" spans="1:21" ht="25.5" customHeight="1">
      <c r="A11" s="10">
        <f t="shared" si="1"/>
        <v>5</v>
      </c>
      <c r="B11" s="1" t="str">
        <f>'Durchgangszeiten(Eingabe)'!A9</f>
        <v>Walter Lima</v>
      </c>
      <c r="C11" s="11">
        <f>'Durchgangszeiten(Eingabe)'!N9</f>
        <v>0.04749999999999999</v>
      </c>
      <c r="D11" s="12">
        <f>'Durchgangszeiten(Eingabe)'!D9</f>
        <v>0.007638888888888862</v>
      </c>
      <c r="E11" s="10">
        <f t="shared" si="2"/>
        <v>13</v>
      </c>
      <c r="F11" s="13">
        <f>'Durchgangszeiten(Eingabe)'!H9-'Durchgangszeiten(Eingabe)'!F9</f>
        <v>0.02461805555555563</v>
      </c>
      <c r="G11" s="10">
        <f t="shared" si="2"/>
        <v>10</v>
      </c>
      <c r="H11" s="12">
        <f>'Durchgangszeiten(Eingabe)'!L9-'Durchgangszeiten(Eingabe)'!J9</f>
        <v>0.014409722222222143</v>
      </c>
      <c r="I11" s="10">
        <f t="shared" si="0"/>
        <v>10</v>
      </c>
      <c r="R11" s="4"/>
      <c r="S11" s="4"/>
      <c r="T11" s="4"/>
      <c r="U11" s="4"/>
    </row>
    <row r="12" spans="1:21" ht="25.5" customHeight="1">
      <c r="A12" s="10">
        <f t="shared" si="1"/>
        <v>6</v>
      </c>
      <c r="B12" s="1" t="str">
        <f>'Durchgangszeiten(Eingabe)'!A10</f>
        <v>Martin Keiml</v>
      </c>
      <c r="C12" s="11">
        <f>'Durchgangszeiten(Eingabe)'!N10</f>
        <v>0.04813657407407412</v>
      </c>
      <c r="D12" s="12">
        <f>'Durchgangszeiten(Eingabe)'!D10</f>
        <v>0.0061805555555555225</v>
      </c>
      <c r="E12" s="10">
        <f t="shared" si="2"/>
        <v>5</v>
      </c>
      <c r="F12" s="13">
        <f>'Durchgangszeiten(Eingabe)'!H10-'Durchgangszeiten(Eingabe)'!F10</f>
        <v>0.024340277777777808</v>
      </c>
      <c r="G12" s="10">
        <f t="shared" si="2"/>
        <v>6</v>
      </c>
      <c r="H12" s="12">
        <f>'Durchgangszeiten(Eingabe)'!L10-'Durchgangszeiten(Eingabe)'!J10</f>
        <v>0.016678240740740757</v>
      </c>
      <c r="I12" s="10">
        <f t="shared" si="0"/>
        <v>37</v>
      </c>
      <c r="R12" s="4"/>
      <c r="S12" s="4"/>
      <c r="T12" s="4"/>
      <c r="U12" s="4"/>
    </row>
    <row r="13" spans="1:21" ht="25.5" customHeight="1">
      <c r="A13" s="10">
        <f t="shared" si="1"/>
        <v>7</v>
      </c>
      <c r="B13" s="1" t="str">
        <f>'Durchgangszeiten(Eingabe)'!A11</f>
        <v>Wolfgang Lachmayer</v>
      </c>
      <c r="C13" s="11">
        <f>'Durchgangszeiten(Eingabe)'!N11</f>
        <v>0.048263888888888884</v>
      </c>
      <c r="D13" s="12">
        <f>'Durchgangszeiten(Eingabe)'!D11</f>
        <v>0.008715277777777808</v>
      </c>
      <c r="E13" s="10">
        <f t="shared" si="2"/>
        <v>28</v>
      </c>
      <c r="F13" s="13">
        <f>'Durchgangszeiten(Eingabe)'!H11-'Durchgangszeiten(Eingabe)'!F11</f>
        <v>0.024502314814814796</v>
      </c>
      <c r="G13" s="10">
        <f t="shared" si="2"/>
        <v>9</v>
      </c>
      <c r="H13" s="12">
        <f>'Durchgangszeiten(Eingabe)'!L11-'Durchgangszeiten(Eingabe)'!J11</f>
        <v>0.012962962962962954</v>
      </c>
      <c r="I13" s="10">
        <f t="shared" si="0"/>
        <v>3</v>
      </c>
      <c r="R13" s="4"/>
      <c r="S13" s="4"/>
      <c r="T13" s="4"/>
      <c r="U13" s="4"/>
    </row>
    <row r="14" spans="1:9" ht="25.5" customHeight="1">
      <c r="A14" s="10">
        <f t="shared" si="1"/>
        <v>8</v>
      </c>
      <c r="B14" s="1" t="str">
        <f>'Durchgangszeiten(Eingabe)'!A12</f>
        <v>Michi Schiffer</v>
      </c>
      <c r="C14" s="11">
        <f>'Durchgangszeiten(Eingabe)'!N12</f>
        <v>0.04859953703703712</v>
      </c>
      <c r="D14" s="12">
        <f>'Durchgangszeiten(Eingabe)'!D12</f>
        <v>0.008761574074074074</v>
      </c>
      <c r="E14" s="10">
        <f t="shared" si="2"/>
        <v>30</v>
      </c>
      <c r="F14" s="13">
        <f>'Durchgangszeiten(Eingabe)'!H12-'Durchgangszeiten(Eingabe)'!F12</f>
        <v>0.022951388888888924</v>
      </c>
      <c r="G14" s="10">
        <f t="shared" si="2"/>
        <v>2</v>
      </c>
      <c r="H14" s="12">
        <f>'Durchgangszeiten(Eingabe)'!L12-'Durchgangszeiten(Eingabe)'!J12</f>
        <v>0.015081018518518507</v>
      </c>
      <c r="I14" s="10">
        <f t="shared" si="0"/>
        <v>14</v>
      </c>
    </row>
    <row r="15" spans="1:21" ht="25.5" customHeight="1">
      <c r="A15" s="10">
        <f t="shared" si="1"/>
        <v>9</v>
      </c>
      <c r="B15" s="1" t="str">
        <f>'Durchgangszeiten(Eingabe)'!A13</f>
        <v>Paul Richter</v>
      </c>
      <c r="C15" s="11">
        <f>'Durchgangszeiten(Eingabe)'!N13</f>
        <v>0.0486226851851852</v>
      </c>
      <c r="D15" s="12">
        <f>'Durchgangszeiten(Eingabe)'!D13</f>
        <v>0.00666666666666671</v>
      </c>
      <c r="E15" s="10">
        <f t="shared" si="2"/>
        <v>8</v>
      </c>
      <c r="F15" s="13">
        <f>'Durchgangszeiten(Eingabe)'!H13-'Durchgangszeiten(Eingabe)'!F13</f>
        <v>0.025138888888888933</v>
      </c>
      <c r="G15" s="10">
        <f t="shared" si="2"/>
        <v>12</v>
      </c>
      <c r="H15" s="12">
        <f>'Durchgangszeiten(Eingabe)'!L13-'Durchgangszeiten(Eingabe)'!J13</f>
        <v>0.01549768518518524</v>
      </c>
      <c r="I15" s="10">
        <f t="shared" si="0"/>
        <v>19</v>
      </c>
      <c r="R15" s="4"/>
      <c r="S15" s="4"/>
      <c r="T15" s="4"/>
      <c r="U15" s="4"/>
    </row>
    <row r="16" spans="1:21" ht="25.5" customHeight="1">
      <c r="A16" s="10">
        <f t="shared" si="1"/>
        <v>10</v>
      </c>
      <c r="B16" s="1" t="str">
        <f>'Durchgangszeiten(Eingabe)'!A14</f>
        <v>Peter Horner</v>
      </c>
      <c r="C16" s="11">
        <f>'Durchgangszeiten(Eingabe)'!N14</f>
        <v>0.048842592592592604</v>
      </c>
      <c r="D16" s="12">
        <f>'Durchgangszeiten(Eingabe)'!D14</f>
        <v>0.0079745370370371</v>
      </c>
      <c r="E16" s="10">
        <f t="shared" si="2"/>
        <v>20</v>
      </c>
      <c r="F16" s="13">
        <f>'Durchgangszeiten(Eingabe)'!H14-'Durchgangszeiten(Eingabe)'!F14</f>
        <v>0.02375000000000005</v>
      </c>
      <c r="G16" s="10">
        <f t="shared" si="2"/>
        <v>3</v>
      </c>
      <c r="H16" s="12">
        <f>'Durchgangszeiten(Eingabe)'!L14-'Durchgangszeiten(Eingabe)'!J14</f>
        <v>0.01577546296296295</v>
      </c>
      <c r="I16" s="10">
        <f t="shared" si="0"/>
        <v>24</v>
      </c>
      <c r="R16" s="4"/>
      <c r="S16" s="4"/>
      <c r="T16" s="4"/>
      <c r="U16" s="4"/>
    </row>
    <row r="17" spans="1:9" ht="25.5" customHeight="1">
      <c r="A17" s="10">
        <f t="shared" si="1"/>
        <v>11</v>
      </c>
      <c r="B17" s="1" t="str">
        <f>'Durchgangszeiten(Eingabe)'!A15</f>
        <v>Gerhard Gstöttner</v>
      </c>
      <c r="C17" s="11">
        <f>'Durchgangszeiten(Eingabe)'!N15</f>
        <v>0.04936342592592591</v>
      </c>
      <c r="D17" s="12">
        <f>'Durchgangszeiten(Eingabe)'!D15</f>
        <v>0.005717592592592635</v>
      </c>
      <c r="E17" s="10">
        <f t="shared" si="2"/>
        <v>2</v>
      </c>
      <c r="F17" s="13">
        <f>'Durchgangszeiten(Eingabe)'!H15-'Durchgangszeiten(Eingabe)'!F15</f>
        <v>0.02604166666666663</v>
      </c>
      <c r="G17" s="10">
        <f t="shared" si="2"/>
        <v>19</v>
      </c>
      <c r="H17" s="12">
        <f>'Durchgangszeiten(Eingabe)'!L15-'Durchgangszeiten(Eingabe)'!J15</f>
        <v>0.016145833333333304</v>
      </c>
      <c r="I17" s="10">
        <f t="shared" si="0"/>
        <v>31</v>
      </c>
    </row>
    <row r="18" spans="1:9" ht="25.5" customHeight="1">
      <c r="A18" s="10">
        <f t="shared" si="1"/>
        <v>12</v>
      </c>
      <c r="B18" s="1" t="str">
        <f>'Durchgangszeiten(Eingabe)'!A16</f>
        <v>Alexander Lehner</v>
      </c>
      <c r="C18" s="11">
        <f>'Durchgangszeiten(Eingabe)'!N16</f>
        <v>0.04950231481481482</v>
      </c>
      <c r="D18" s="12">
        <f>'Durchgangszeiten(Eingabe)'!D16</f>
        <v>0.009016203703703707</v>
      </c>
      <c r="E18" s="10">
        <f t="shared" si="2"/>
        <v>34</v>
      </c>
      <c r="F18" s="13">
        <f>'Durchgangszeiten(Eingabe)'!H16-'Durchgangszeiten(Eingabe)'!F16</f>
        <v>0.024421296296296302</v>
      </c>
      <c r="G18" s="10">
        <f t="shared" si="2"/>
        <v>7</v>
      </c>
      <c r="H18" s="12">
        <f>'Durchgangszeiten(Eingabe)'!L16-'Durchgangszeiten(Eingabe)'!J16</f>
        <v>0.014398148148148215</v>
      </c>
      <c r="I18" s="10">
        <f t="shared" si="0"/>
        <v>9</v>
      </c>
    </row>
    <row r="19" spans="1:9" ht="25.5" customHeight="1">
      <c r="A19" s="10">
        <f t="shared" si="1"/>
        <v>13</v>
      </c>
      <c r="B19" s="1" t="str">
        <f>'Durchgangszeiten(Eingabe)'!A17</f>
        <v>Heinz Ludl</v>
      </c>
      <c r="C19" s="11">
        <f>'Durchgangszeiten(Eingabe)'!N17</f>
        <v>0.04952546296296301</v>
      </c>
      <c r="D19" s="12">
        <f>'Durchgangszeiten(Eingabe)'!D17</f>
        <v>0.007696759259259278</v>
      </c>
      <c r="E19" s="10">
        <f t="shared" si="2"/>
        <v>15</v>
      </c>
      <c r="F19" s="13">
        <f>'Durchgangszeiten(Eingabe)'!H17-'Durchgangszeiten(Eingabe)'!F17</f>
        <v>0.02590277777777772</v>
      </c>
      <c r="G19" s="10">
        <f t="shared" si="2"/>
        <v>18</v>
      </c>
      <c r="H19" s="12">
        <f>'Durchgangszeiten(Eingabe)'!L17-'Durchgangszeiten(Eingabe)'!J17</f>
        <v>0.014201388888889</v>
      </c>
      <c r="I19" s="10">
        <f t="shared" si="0"/>
        <v>8</v>
      </c>
    </row>
    <row r="20" spans="1:9" ht="25.5" customHeight="1">
      <c r="A20" s="10">
        <f t="shared" si="1"/>
        <v>14</v>
      </c>
      <c r="B20" s="1" t="str">
        <f>'Durchgangszeiten(Eingabe)'!A18</f>
        <v>Rudi Lässig</v>
      </c>
      <c r="C20" s="11">
        <f>'Durchgangszeiten(Eingabe)'!N18</f>
        <v>0.04981481481481487</v>
      </c>
      <c r="D20" s="12">
        <f>'Durchgangszeiten(Eingabe)'!D18</f>
        <v>0.006157407407407445</v>
      </c>
      <c r="E20" s="10">
        <f t="shared" si="2"/>
        <v>4</v>
      </c>
      <c r="F20" s="13">
        <f>'Durchgangszeiten(Eingabe)'!H18-'Durchgangszeiten(Eingabe)'!F18</f>
        <v>0.02605324074074078</v>
      </c>
      <c r="G20" s="10">
        <f t="shared" si="2"/>
        <v>20</v>
      </c>
      <c r="H20" s="12">
        <f>'Durchgangszeiten(Eingabe)'!L18-'Durchgangszeiten(Eingabe)'!J18</f>
        <v>0.01650462962962962</v>
      </c>
      <c r="I20" s="10">
        <f t="shared" si="0"/>
        <v>35</v>
      </c>
    </row>
    <row r="21" spans="1:9" ht="25.5" customHeight="1">
      <c r="A21" s="10">
        <f t="shared" si="1"/>
        <v>15</v>
      </c>
      <c r="B21" s="1" t="str">
        <f>'Durchgangszeiten(Eingabe)'!A19</f>
        <v>Enrico Tretzmüller</v>
      </c>
      <c r="C21" s="11">
        <f>'Durchgangszeiten(Eingabe)'!N19</f>
        <v>0.05017361111111118</v>
      </c>
      <c r="D21" s="12">
        <f>'Durchgangszeiten(Eingabe)'!D19</f>
        <v>0.009780092592592604</v>
      </c>
      <c r="E21" s="10">
        <f t="shared" si="2"/>
        <v>42</v>
      </c>
      <c r="F21" s="13">
        <f>'Durchgangszeiten(Eingabe)'!H19-'Durchgangszeiten(Eingabe)'!F19</f>
        <v>0.024675925925925934</v>
      </c>
      <c r="G21" s="10">
        <f t="shared" si="2"/>
        <v>11</v>
      </c>
      <c r="H21" s="12">
        <f>'Durchgangszeiten(Eingabe)'!L19-'Durchgangszeiten(Eingabe)'!J19</f>
        <v>0.013831018518518645</v>
      </c>
      <c r="I21" s="10">
        <f t="shared" si="0"/>
        <v>5</v>
      </c>
    </row>
    <row r="22" spans="1:9" ht="25.5" customHeight="1">
      <c r="A22" s="10">
        <f t="shared" si="1"/>
        <v>16</v>
      </c>
      <c r="B22" s="1" t="str">
        <f>'Durchgangszeiten(Eingabe)'!A20</f>
        <v>Rudolf Langsteiner</v>
      </c>
      <c r="C22" s="11">
        <f>'Durchgangszeiten(Eingabe)'!N20</f>
        <v>0.05018518518518522</v>
      </c>
      <c r="D22" s="12">
        <f>'Durchgangszeiten(Eingabe)'!D20</f>
        <v>0.008483796296296364</v>
      </c>
      <c r="E22" s="10">
        <f t="shared" si="2"/>
        <v>24</v>
      </c>
      <c r="F22" s="13">
        <f>'Durchgangszeiten(Eingabe)'!H20-'Durchgangszeiten(Eingabe)'!F20</f>
        <v>0.025219907407407427</v>
      </c>
      <c r="G22" s="10">
        <f t="shared" si="2"/>
        <v>13</v>
      </c>
      <c r="H22" s="12">
        <f>'Durchgangszeiten(Eingabe)'!L20-'Durchgangszeiten(Eingabe)'!J20</f>
        <v>0.015150462962962963</v>
      </c>
      <c r="I22" s="10">
        <f t="shared" si="0"/>
        <v>15</v>
      </c>
    </row>
    <row r="23" spans="1:9" ht="25.5" customHeight="1">
      <c r="A23" s="10">
        <f t="shared" si="1"/>
        <v>17</v>
      </c>
      <c r="B23" s="1" t="str">
        <f>'Durchgangszeiten(Eingabe)'!A21</f>
        <v>Adi Gschwandtner</v>
      </c>
      <c r="C23" s="11">
        <f>'Durchgangszeiten(Eingabe)'!N21</f>
        <v>0.050868055555555514</v>
      </c>
      <c r="D23" s="12">
        <f>'Durchgangszeiten(Eingabe)'!D21</f>
        <v>0.007164351851851936</v>
      </c>
      <c r="E23" s="10">
        <f t="shared" si="2"/>
        <v>9</v>
      </c>
      <c r="F23" s="13">
        <f>'Durchgangszeiten(Eingabe)'!H21-'Durchgangszeiten(Eingabe)'!F21</f>
        <v>0.026666666666666727</v>
      </c>
      <c r="G23" s="10">
        <f t="shared" si="2"/>
        <v>24</v>
      </c>
      <c r="H23" s="12">
        <f>'Durchgangszeiten(Eingabe)'!L21-'Durchgangszeiten(Eingabe)'!J21</f>
        <v>0.015231481481481457</v>
      </c>
      <c r="I23" s="10">
        <f t="shared" si="0"/>
        <v>16</v>
      </c>
    </row>
    <row r="24" spans="1:9" ht="25.5" customHeight="1">
      <c r="A24" s="10">
        <f t="shared" si="1"/>
        <v>18</v>
      </c>
      <c r="B24" s="1" t="str">
        <f>'Durchgangszeiten(Eingabe)'!A22</f>
        <v>Walter Fasching</v>
      </c>
      <c r="C24" s="11">
        <f>'Durchgangszeiten(Eingabe)'!N22</f>
        <v>0.052280092592592586</v>
      </c>
      <c r="D24" s="12">
        <f>'Durchgangszeiten(Eingabe)'!D22</f>
        <v>0.008599537037037086</v>
      </c>
      <c r="E24" s="10">
        <f t="shared" si="2"/>
        <v>26</v>
      </c>
      <c r="F24" s="13">
        <f>'Durchgangszeiten(Eingabe)'!H22-'Durchgangszeiten(Eingabe)'!F22</f>
        <v>0.026516203703703667</v>
      </c>
      <c r="G24" s="10">
        <f t="shared" si="2"/>
        <v>23</v>
      </c>
      <c r="H24" s="12">
        <f>'Durchgangszeiten(Eingabe)'!L22-'Durchgangszeiten(Eingabe)'!J22</f>
        <v>0.014733796296296231</v>
      </c>
      <c r="I24" s="10">
        <f t="shared" si="0"/>
        <v>12</v>
      </c>
    </row>
    <row r="25" spans="1:9" ht="25.5" customHeight="1">
      <c r="A25" s="10">
        <f t="shared" si="1"/>
        <v>19</v>
      </c>
      <c r="B25" s="1" t="str">
        <f>'Durchgangszeiten(Eingabe)'!A23</f>
        <v>Alois Amsüß</v>
      </c>
      <c r="C25" s="11">
        <f>'Durchgangszeiten(Eingabe)'!N23</f>
        <v>0.052453703703703725</v>
      </c>
      <c r="D25" s="12">
        <f>'Durchgangszeiten(Eingabe)'!D23</f>
        <v>0.010763888888888906</v>
      </c>
      <c r="E25" s="10">
        <f t="shared" si="2"/>
        <v>49</v>
      </c>
      <c r="F25" s="13">
        <f>'Durchgangszeiten(Eingabe)'!H23-'Durchgangszeiten(Eingabe)'!F23</f>
        <v>0.02543981481481472</v>
      </c>
      <c r="G25" s="10">
        <f t="shared" si="2"/>
        <v>14</v>
      </c>
      <c r="H25" s="12">
        <f>'Durchgangszeiten(Eingabe)'!L23-'Durchgangszeiten(Eingabe)'!J23</f>
        <v>0.014490740740740637</v>
      </c>
      <c r="I25" s="10">
        <f t="shared" si="0"/>
        <v>11</v>
      </c>
    </row>
    <row r="26" spans="1:9" ht="25.5" customHeight="1">
      <c r="A26" s="10">
        <f t="shared" si="1"/>
        <v>20</v>
      </c>
      <c r="B26" s="1" t="str">
        <f>'Durchgangszeiten(Eingabe)'!A24</f>
        <v>Edgar Tiller</v>
      </c>
      <c r="C26" s="11">
        <f>'Durchgangszeiten(Eingabe)'!N24</f>
        <v>0.05249999999999999</v>
      </c>
      <c r="D26" s="12">
        <f>'Durchgangszeiten(Eingabe)'!D24</f>
        <v>0.0076736111111112</v>
      </c>
      <c r="E26" s="10">
        <f t="shared" si="2"/>
        <v>14</v>
      </c>
      <c r="F26" s="13">
        <f>'Durchgangszeiten(Eingabe)'!H24-'Durchgangszeiten(Eingabe)'!F24</f>
        <v>0.02765046296296292</v>
      </c>
      <c r="G26" s="10">
        <f t="shared" si="2"/>
        <v>33</v>
      </c>
      <c r="H26" s="12">
        <f>'Durchgangszeiten(Eingabe)'!L24-'Durchgangszeiten(Eingabe)'!J24</f>
        <v>0.015532407407407356</v>
      </c>
      <c r="I26" s="10">
        <f t="shared" si="0"/>
        <v>20</v>
      </c>
    </row>
    <row r="27" spans="1:9" ht="25.5" customHeight="1">
      <c r="A27" s="10">
        <f t="shared" si="1"/>
        <v>21</v>
      </c>
      <c r="B27" s="1" t="str">
        <f>'Durchgangszeiten(Eingabe)'!A25</f>
        <v>Manfred Garschall</v>
      </c>
      <c r="C27" s="11">
        <f>'Durchgangszeiten(Eingabe)'!N25</f>
        <v>0.05252314814814818</v>
      </c>
      <c r="D27" s="12">
        <f>'Durchgangszeiten(Eingabe)'!D25</f>
        <v>0.00824074074074077</v>
      </c>
      <c r="E27" s="10">
        <f t="shared" si="2"/>
        <v>21</v>
      </c>
      <c r="F27" s="13">
        <f>'Durchgangszeiten(Eingabe)'!H25-'Durchgangszeiten(Eingabe)'!F25</f>
        <v>0.026122685185185235</v>
      </c>
      <c r="G27" s="10">
        <f t="shared" si="2"/>
        <v>21</v>
      </c>
      <c r="H27" s="12">
        <f>'Durchgangszeiten(Eingabe)'!L25-'Durchgangszeiten(Eingabe)'!J25</f>
        <v>0.016041666666666732</v>
      </c>
      <c r="I27" s="10">
        <f t="shared" si="0"/>
        <v>27</v>
      </c>
    </row>
    <row r="28" spans="1:9" ht="25.5" customHeight="1">
      <c r="A28" s="10">
        <f t="shared" si="1"/>
        <v>22</v>
      </c>
      <c r="B28" s="1" t="str">
        <f>'Durchgangszeiten(Eingabe)'!A26</f>
        <v>Wolfgang Bernhaupt</v>
      </c>
      <c r="C28" s="11">
        <f>'Durchgangszeiten(Eingabe)'!N26</f>
        <v>0.05254629629629626</v>
      </c>
      <c r="D28" s="12">
        <f>'Durchgangszeiten(Eingabe)'!D26</f>
        <v>0.007835648148148189</v>
      </c>
      <c r="E28" s="10">
        <f t="shared" si="2"/>
        <v>19</v>
      </c>
      <c r="F28" s="13">
        <f>'Durchgangszeiten(Eingabe)'!H26-'Durchgangszeiten(Eingabe)'!F26</f>
        <v>0.027731481481481413</v>
      </c>
      <c r="G28" s="10">
        <f t="shared" si="2"/>
        <v>35</v>
      </c>
      <c r="H28" s="12">
        <f>'Durchgangszeiten(Eingabe)'!L26-'Durchgangszeiten(Eingabe)'!J26</f>
        <v>0.015416666666666634</v>
      </c>
      <c r="I28" s="10">
        <f t="shared" si="0"/>
        <v>17</v>
      </c>
    </row>
    <row r="29" spans="1:9" ht="25.5" customHeight="1">
      <c r="A29" s="10">
        <f t="shared" si="1"/>
        <v>23</v>
      </c>
      <c r="B29" s="1" t="str">
        <f>'Durchgangszeiten(Eingabe)'!A27</f>
        <v>Axel Wallquist</v>
      </c>
      <c r="C29" s="11">
        <f>'Durchgangszeiten(Eingabe)'!N27</f>
        <v>0.052754629629629624</v>
      </c>
      <c r="D29" s="12">
        <f>'Durchgangszeiten(Eingabe)'!D27</f>
        <v>0.008287037037037037</v>
      </c>
      <c r="E29" s="10">
        <f t="shared" si="2"/>
        <v>22</v>
      </c>
      <c r="F29" s="13">
        <f>'Durchgangszeiten(Eingabe)'!H27-'Durchgangszeiten(Eingabe)'!F27</f>
        <v>0.02619212962962969</v>
      </c>
      <c r="G29" s="10">
        <f t="shared" si="2"/>
        <v>22</v>
      </c>
      <c r="H29" s="12">
        <f>'Durchgangszeiten(Eingabe)'!L27-'Durchgangszeiten(Eingabe)'!J27</f>
        <v>0.01650462962962962</v>
      </c>
      <c r="I29" s="10">
        <f t="shared" si="0"/>
        <v>35</v>
      </c>
    </row>
    <row r="30" spans="1:9" ht="25.5" customHeight="1">
      <c r="A30" s="10">
        <f t="shared" si="1"/>
        <v>24</v>
      </c>
      <c r="B30" s="1" t="str">
        <f>'Durchgangszeiten(Eingabe)'!A28</f>
        <v>Thomas Gössl</v>
      </c>
      <c r="C30" s="11">
        <f>'Durchgangszeiten(Eingabe)'!N28</f>
        <v>0.05295138888888895</v>
      </c>
      <c r="D30" s="12">
        <f>'Durchgangszeiten(Eingabe)'!D28</f>
        <v>0.00896990740740744</v>
      </c>
      <c r="E30" s="10">
        <f t="shared" si="2"/>
        <v>33</v>
      </c>
      <c r="F30" s="13">
        <f>'Durchgangszeiten(Eingabe)'!H28-'Durchgangszeiten(Eingabe)'!F28</f>
        <v>0.025648148148148198</v>
      </c>
      <c r="G30" s="10">
        <f t="shared" si="2"/>
        <v>16</v>
      </c>
      <c r="H30" s="12">
        <f>'Durchgangszeiten(Eingabe)'!L28-'Durchgangszeiten(Eingabe)'!J28</f>
        <v>0.016701388888888946</v>
      </c>
      <c r="I30" s="10">
        <f t="shared" si="0"/>
        <v>38</v>
      </c>
    </row>
    <row r="31" spans="1:9" ht="25.5" customHeight="1">
      <c r="A31" s="10">
        <f t="shared" si="1"/>
        <v>25</v>
      </c>
      <c r="B31" s="1" t="str">
        <f>'Durchgangszeiten(Eingabe)'!A29</f>
        <v>Herbert Tyra</v>
      </c>
      <c r="C31" s="11">
        <f>'Durchgangszeiten(Eingabe)'!N29</f>
        <v>0.05307870370370371</v>
      </c>
      <c r="D31" s="12">
        <f>'Durchgangszeiten(Eingabe)'!D29</f>
        <v>0.007476851851851873</v>
      </c>
      <c r="E31" s="10">
        <f t="shared" si="2"/>
        <v>11</v>
      </c>
      <c r="F31" s="13">
        <f>'Durchgangszeiten(Eingabe)'!H29-'Durchgangszeiten(Eingabe)'!F29</f>
        <v>0.02546296296296302</v>
      </c>
      <c r="G31" s="10">
        <f t="shared" si="2"/>
        <v>15</v>
      </c>
      <c r="H31" s="12">
        <f>'Durchgangszeiten(Eingabe)'!L29-'Durchgangszeiten(Eingabe)'!J29</f>
        <v>0.01719907407407406</v>
      </c>
      <c r="I31" s="10">
        <f t="shared" si="0"/>
        <v>40</v>
      </c>
    </row>
    <row r="32" spans="1:9" ht="25.5" customHeight="1">
      <c r="A32" s="10">
        <f t="shared" si="1"/>
        <v>26</v>
      </c>
      <c r="B32" s="1" t="str">
        <f>'Durchgangszeiten(Eingabe)'!A30</f>
        <v>Franz Heily</v>
      </c>
      <c r="C32" s="11">
        <f>'Durchgangszeiten(Eingabe)'!N30</f>
        <v>0.053171296296296355</v>
      </c>
      <c r="D32" s="12">
        <f>'Durchgangszeiten(Eingabe)'!D30</f>
        <v>0.009189814814814845</v>
      </c>
      <c r="E32" s="10">
        <f t="shared" si="2"/>
        <v>37</v>
      </c>
      <c r="F32" s="13">
        <f>'Durchgangszeiten(Eingabe)'!H30-'Durchgangszeiten(Eingabe)'!F30</f>
        <v>0.026886574074074132</v>
      </c>
      <c r="G32" s="10">
        <f t="shared" si="2"/>
        <v>25</v>
      </c>
      <c r="H32" s="12">
        <f>'Durchgangszeiten(Eingabe)'!L30-'Durchgangszeiten(Eingabe)'!J30</f>
        <v>0.01590277777777782</v>
      </c>
      <c r="I32" s="10">
        <f t="shared" si="0"/>
        <v>26</v>
      </c>
    </row>
    <row r="33" spans="1:9" ht="25.5" customHeight="1">
      <c r="A33" s="10">
        <f t="shared" si="1"/>
        <v>27</v>
      </c>
      <c r="B33" s="1" t="str">
        <f>'Durchgangszeiten(Eingabe)'!A31</f>
        <v>Martin Stumpf</v>
      </c>
      <c r="C33" s="11">
        <f>'Durchgangszeiten(Eingabe)'!N31</f>
        <v>0.05327546296296304</v>
      </c>
      <c r="D33" s="12">
        <f>'Durchgangszeiten(Eingabe)'!D31</f>
        <v>0.008564814814814858</v>
      </c>
      <c r="E33" s="10">
        <f t="shared" si="2"/>
        <v>25</v>
      </c>
      <c r="F33" s="13">
        <f>'Durchgangszeiten(Eingabe)'!H31-'Durchgangszeiten(Eingabe)'!F31</f>
        <v>0.02702546296296282</v>
      </c>
      <c r="G33" s="10">
        <f t="shared" si="2"/>
        <v>26</v>
      </c>
      <c r="H33" s="12">
        <f>'Durchgangszeiten(Eingabe)'!L31-'Durchgangszeiten(Eingabe)'!J31</f>
        <v>0.016122685185185226</v>
      </c>
      <c r="I33" s="10">
        <f t="shared" si="0"/>
        <v>29</v>
      </c>
    </row>
    <row r="34" spans="1:9" ht="25.5" customHeight="1">
      <c r="A34" s="10">
        <f t="shared" si="1"/>
        <v>28</v>
      </c>
      <c r="B34" s="1" t="str">
        <f>'Durchgangszeiten(Eingabe)'!A32</f>
        <v>Anja Bröcker</v>
      </c>
      <c r="C34" s="11">
        <f>'Durchgangszeiten(Eingabe)'!N32</f>
        <v>0.053460648148148104</v>
      </c>
      <c r="D34" s="12">
        <f>'Durchgangszeiten(Eingabe)'!D32</f>
        <v>0.0077662037037037335</v>
      </c>
      <c r="E34" s="10">
        <f t="shared" si="2"/>
        <v>18</v>
      </c>
      <c r="F34" s="13">
        <f>'Durchgangszeiten(Eingabe)'!H32-'Durchgangszeiten(Eingabe)'!F32</f>
        <v>0.028009259259259345</v>
      </c>
      <c r="G34" s="10">
        <f t="shared" si="2"/>
        <v>39</v>
      </c>
      <c r="H34" s="12">
        <f>'Durchgangszeiten(Eingabe)'!L32-'Durchgangszeiten(Eingabe)'!J32</f>
        <v>0.016423611111111014</v>
      </c>
      <c r="I34" s="10">
        <f t="shared" si="0"/>
        <v>34</v>
      </c>
    </row>
    <row r="35" spans="1:9" ht="25.5" customHeight="1">
      <c r="A35" s="10">
        <f t="shared" si="1"/>
        <v>29</v>
      </c>
      <c r="B35" s="1" t="str">
        <f>'Durchgangszeiten(Eingabe)'!A33</f>
        <v>Andrea Schiffer</v>
      </c>
      <c r="C35" s="11">
        <f>'Durchgangszeiten(Eingabe)'!N33</f>
        <v>0.05407407407407416</v>
      </c>
      <c r="D35" s="12">
        <f>'Durchgangszeiten(Eingabe)'!D33</f>
        <v>0.009074074074074123</v>
      </c>
      <c r="E35" s="10">
        <f t="shared" si="2"/>
        <v>35</v>
      </c>
      <c r="F35" s="13">
        <f>'Durchgangszeiten(Eingabe)'!H33-'Durchgangszeiten(Eingabe)'!F33</f>
        <v>0.02792824074074074</v>
      </c>
      <c r="G35" s="10">
        <f t="shared" si="2"/>
        <v>38</v>
      </c>
      <c r="H35" s="12">
        <f>'Durchgangszeiten(Eingabe)'!L33-'Durchgangszeiten(Eingabe)'!J33</f>
        <v>0.01563657407407415</v>
      </c>
      <c r="I35" s="10">
        <f t="shared" si="0"/>
        <v>23</v>
      </c>
    </row>
    <row r="36" spans="1:9" ht="25.5" customHeight="1">
      <c r="A36" s="10">
        <f t="shared" si="1"/>
        <v>30</v>
      </c>
      <c r="B36" s="1" t="str">
        <f>'Durchgangszeiten(Eingabe)'!A34</f>
        <v>Oliver Rous</v>
      </c>
      <c r="C36" s="11">
        <f>'Durchgangszeiten(Eingabe)'!N34</f>
        <v>0.054328703703703796</v>
      </c>
      <c r="D36" s="12">
        <f>'Durchgangszeiten(Eingabe)'!D34</f>
        <v>0.007719907407407467</v>
      </c>
      <c r="E36" s="10">
        <f t="shared" si="2"/>
        <v>16</v>
      </c>
      <c r="F36" s="13">
        <f>'Durchgangszeiten(Eingabe)'!H34-'Durchgangszeiten(Eingabe)'!F34</f>
        <v>0.028668981481481337</v>
      </c>
      <c r="G36" s="10">
        <f t="shared" si="2"/>
        <v>42</v>
      </c>
      <c r="H36" s="12">
        <f>'Durchgangszeiten(Eingabe)'!L34-'Durchgangszeiten(Eingabe)'!J34</f>
        <v>0.01634259259259263</v>
      </c>
      <c r="I36" s="10">
        <f t="shared" si="0"/>
        <v>32</v>
      </c>
    </row>
    <row r="37" spans="1:9" ht="25.5" customHeight="1">
      <c r="A37" s="10">
        <f t="shared" si="1"/>
        <v>31</v>
      </c>
      <c r="B37" s="1" t="str">
        <f>'Durchgangszeiten(Eingabe)'!A35</f>
        <v>Alexander Heili</v>
      </c>
      <c r="C37" s="11">
        <f>'Durchgangszeiten(Eingabe)'!N35</f>
        <v>0.05435185185185187</v>
      </c>
      <c r="D37" s="12">
        <f>'Durchgangszeiten(Eingabe)'!D35</f>
        <v>0.010879629629629628</v>
      </c>
      <c r="E37" s="10">
        <f t="shared" si="2"/>
        <v>50</v>
      </c>
      <c r="F37" s="13">
        <f>'Durchgangszeiten(Eingabe)'!H35-'Durchgangszeiten(Eingabe)'!F35</f>
        <v>0.027141203703703543</v>
      </c>
      <c r="G37" s="10">
        <f t="shared" si="2"/>
        <v>28</v>
      </c>
      <c r="H37" s="12">
        <f>'Durchgangszeiten(Eingabe)'!L35-'Durchgangszeiten(Eingabe)'!J35</f>
        <v>0.014988425925925863</v>
      </c>
      <c r="I37" s="10">
        <f t="shared" si="0"/>
        <v>13</v>
      </c>
    </row>
    <row r="38" spans="1:9" ht="25.5" customHeight="1">
      <c r="A38" s="10">
        <f t="shared" si="1"/>
        <v>32</v>
      </c>
      <c r="B38" s="1" t="str">
        <f>'Durchgangszeiten(Eingabe)'!A36</f>
        <v>Georg Berger</v>
      </c>
      <c r="C38" s="11">
        <f>'Durchgangszeiten(Eingabe)'!N36</f>
        <v>0.05453703703703705</v>
      </c>
      <c r="D38" s="12">
        <f>'Durchgangszeiten(Eingabe)'!D36</f>
        <v>0.00883101851851853</v>
      </c>
      <c r="E38" s="10">
        <f t="shared" si="2"/>
        <v>32</v>
      </c>
      <c r="F38" s="13">
        <f>'Durchgangszeiten(Eingabe)'!H36-'Durchgangszeiten(Eingabe)'!F36</f>
        <v>0.02589120370370379</v>
      </c>
      <c r="G38" s="10">
        <f t="shared" si="2"/>
        <v>17</v>
      </c>
      <c r="H38" s="12">
        <f>'Durchgangszeiten(Eingabe)'!L36-'Durchgangszeiten(Eingabe)'!J36</f>
        <v>0.01811342592592602</v>
      </c>
      <c r="I38" s="10">
        <f t="shared" si="0"/>
        <v>44</v>
      </c>
    </row>
    <row r="39" spans="1:9" ht="25.5" customHeight="1">
      <c r="A39" s="10">
        <f t="shared" si="1"/>
        <v>33</v>
      </c>
      <c r="B39" s="1" t="str">
        <f>'Durchgangszeiten(Eingabe)'!A37</f>
        <v>Stefan Wazik</v>
      </c>
      <c r="C39" s="11">
        <f>'Durchgangszeiten(Eingabe)'!N37</f>
        <v>0.05483796296296295</v>
      </c>
      <c r="D39" s="12">
        <f>'Durchgangszeiten(Eingabe)'!D37</f>
        <v>0.009166666666666656</v>
      </c>
      <c r="E39" s="10">
        <f t="shared" si="2"/>
        <v>36</v>
      </c>
      <c r="F39" s="13">
        <f>'Durchgangszeiten(Eingabe)'!H37-'Durchgangszeiten(Eingabe)'!F37</f>
        <v>0.027592592592592613</v>
      </c>
      <c r="G39" s="10">
        <f t="shared" si="2"/>
        <v>31</v>
      </c>
      <c r="H39" s="12">
        <f>'Durchgangszeiten(Eingabe)'!L37-'Durchgangszeiten(Eingabe)'!J37</f>
        <v>0.016134259259259154</v>
      </c>
      <c r="I39" s="10">
        <f aca="true" t="shared" si="3" ref="I39:I62">RANK(H39,H$7:H$62,1)</f>
        <v>30</v>
      </c>
    </row>
    <row r="40" spans="1:9" ht="25.5" customHeight="1">
      <c r="A40" s="10">
        <f t="shared" si="1"/>
        <v>34</v>
      </c>
      <c r="B40" s="1" t="str">
        <f>'Durchgangszeiten(Eingabe)'!A38</f>
        <v>Tanja Neubauer</v>
      </c>
      <c r="C40" s="11">
        <f>'Durchgangszeiten(Eingabe)'!N38</f>
        <v>0.055057870370370354</v>
      </c>
      <c r="D40" s="12">
        <f>'Durchgangszeiten(Eingabe)'!D38</f>
        <v>0.00549768518518523</v>
      </c>
      <c r="E40" s="10">
        <f t="shared" si="2"/>
        <v>1</v>
      </c>
      <c r="F40" s="13">
        <f>'Durchgangszeiten(Eingabe)'!H38-'Durchgangszeiten(Eingabe)'!F38</f>
        <v>0.029560185185185217</v>
      </c>
      <c r="G40" s="10">
        <f t="shared" si="2"/>
        <v>47</v>
      </c>
      <c r="H40" s="12">
        <f>'Durchgangszeiten(Eingabe)'!L38-'Durchgangszeiten(Eingabe)'!J38</f>
        <v>0.018252314814814707</v>
      </c>
      <c r="I40" s="10">
        <f t="shared" si="3"/>
        <v>48</v>
      </c>
    </row>
    <row r="41" spans="1:9" ht="25.5" customHeight="1">
      <c r="A41" s="10">
        <f t="shared" si="1"/>
        <v>35</v>
      </c>
      <c r="B41" s="1" t="str">
        <f>'Durchgangszeiten(Eingabe)'!A39</f>
        <v>Hermann Keiml</v>
      </c>
      <c r="C41" s="11">
        <f>'Durchgangszeiten(Eingabe)'!N39</f>
        <v>0.05513888888888885</v>
      </c>
      <c r="D41" s="12">
        <f>'Durchgangszeiten(Eingabe)'!D39</f>
        <v>0.010104166666666692</v>
      </c>
      <c r="E41" s="10">
        <f t="shared" si="2"/>
        <v>45</v>
      </c>
      <c r="F41" s="13">
        <f>'Durchgangszeiten(Eingabe)'!H39-'Durchgangszeiten(Eingabe)'!F39</f>
        <v>0.027615740740740802</v>
      </c>
      <c r="G41" s="10">
        <f t="shared" si="2"/>
        <v>32</v>
      </c>
      <c r="H41" s="12">
        <f>'Durchgangszeiten(Eingabe)'!L39-'Durchgangszeiten(Eingabe)'!J39</f>
        <v>0.015497685185185017</v>
      </c>
      <c r="I41" s="10">
        <f t="shared" si="3"/>
        <v>18</v>
      </c>
    </row>
    <row r="42" spans="1:9" ht="25.5" customHeight="1">
      <c r="A42" s="10">
        <f t="shared" si="1"/>
        <v>36</v>
      </c>
      <c r="B42" s="1" t="str">
        <f>'Durchgangszeiten(Eingabe)'!A40</f>
        <v>Barbara Lima</v>
      </c>
      <c r="C42" s="11">
        <f>'Durchgangszeiten(Eingabe)'!N40</f>
        <v>0.055150462962963</v>
      </c>
      <c r="D42" s="12">
        <f>'Durchgangszeiten(Eingabe)'!D40</f>
        <v>0.007627314814814823</v>
      </c>
      <c r="E42" s="10">
        <f t="shared" si="2"/>
        <v>12</v>
      </c>
      <c r="F42" s="13">
        <f>'Durchgangszeiten(Eingabe)'!H40-'Durchgangszeiten(Eingabe)'!F40</f>
        <v>0.027708333333333335</v>
      </c>
      <c r="G42" s="10">
        <f t="shared" si="2"/>
        <v>34</v>
      </c>
      <c r="H42" s="12">
        <f>'Durchgangszeiten(Eingabe)'!L40-'Durchgangszeiten(Eingabe)'!J40</f>
        <v>0.018159722222222174</v>
      </c>
      <c r="I42" s="10">
        <f t="shared" si="3"/>
        <v>46</v>
      </c>
    </row>
    <row r="43" spans="1:9" ht="25.5" customHeight="1">
      <c r="A43" s="10">
        <f t="shared" si="1"/>
        <v>37</v>
      </c>
      <c r="B43" s="1" t="str">
        <f>'Durchgangszeiten(Eingabe)'!A41</f>
        <v>Robert Puhr</v>
      </c>
      <c r="C43" s="11">
        <f>'Durchgangszeiten(Eingabe)'!N41</f>
        <v>0.05541666666666667</v>
      </c>
      <c r="D43" s="12">
        <f>'Durchgangszeiten(Eingabe)'!D41</f>
        <v>0.010474537037037046</v>
      </c>
      <c r="E43" s="10">
        <f t="shared" si="2"/>
        <v>47</v>
      </c>
      <c r="F43" s="13">
        <f>'Durchgangszeiten(Eingabe)'!H41-'Durchgangszeiten(Eingabe)'!F41</f>
        <v>0.027083333333333348</v>
      </c>
      <c r="G43" s="10">
        <f t="shared" si="2"/>
        <v>27</v>
      </c>
      <c r="H43" s="12">
        <f>'Durchgangszeiten(Eingabe)'!L41-'Durchgangszeiten(Eingabe)'!J41</f>
        <v>0.01605324074074066</v>
      </c>
      <c r="I43" s="10">
        <f t="shared" si="3"/>
        <v>28</v>
      </c>
    </row>
    <row r="44" spans="1:9" ht="25.5" customHeight="1">
      <c r="A44" s="10">
        <f t="shared" si="1"/>
        <v>38</v>
      </c>
      <c r="B44" s="1" t="str">
        <f>'Durchgangszeiten(Eingabe)'!A42</f>
        <v>Christian Reiterer</v>
      </c>
      <c r="C44" s="11">
        <f>'Durchgangszeiten(Eingabe)'!N42</f>
        <v>0.055763888888888835</v>
      </c>
      <c r="D44" s="12">
        <f>'Durchgangszeiten(Eingabe)'!D42</f>
        <v>0.00954861111111116</v>
      </c>
      <c r="E44" s="10">
        <f t="shared" si="2"/>
        <v>39</v>
      </c>
      <c r="F44" s="13">
        <f>'Durchgangszeiten(Eingabe)'!H42-'Durchgangszeiten(Eingabe)'!F42</f>
        <v>0.02733796296296287</v>
      </c>
      <c r="G44" s="10">
        <f t="shared" si="2"/>
        <v>29</v>
      </c>
      <c r="H44" s="12">
        <f>'Durchgangszeiten(Eingabe)'!L42-'Durchgangszeiten(Eingabe)'!J42</f>
        <v>0.016400462962962825</v>
      </c>
      <c r="I44" s="10">
        <f t="shared" si="3"/>
        <v>33</v>
      </c>
    </row>
    <row r="45" spans="1:9" ht="25.5" customHeight="1">
      <c r="A45" s="10">
        <f t="shared" si="1"/>
        <v>39</v>
      </c>
      <c r="B45" s="1" t="str">
        <f>'Durchgangszeiten(Eingabe)'!A43</f>
        <v>Harald Kaufmann</v>
      </c>
      <c r="C45" s="11">
        <f>'Durchgangszeiten(Eingabe)'!N43</f>
        <v>0.05585648148148148</v>
      </c>
      <c r="D45" s="12">
        <f>'Durchgangszeiten(Eingabe)'!D43</f>
        <v>0.008668981481481541</v>
      </c>
      <c r="E45" s="10">
        <f t="shared" si="2"/>
        <v>27</v>
      </c>
      <c r="F45" s="13">
        <f>'Durchgangszeiten(Eingabe)'!H43-'Durchgangszeiten(Eingabe)'!F43</f>
        <v>0.027523148148148158</v>
      </c>
      <c r="G45" s="10">
        <f t="shared" si="2"/>
        <v>30</v>
      </c>
      <c r="H45" s="12">
        <f>'Durchgangszeiten(Eingabe)'!L43-'Durchgangszeiten(Eingabe)'!J43</f>
        <v>0.018148148148148135</v>
      </c>
      <c r="I45" s="10">
        <f t="shared" si="3"/>
        <v>45</v>
      </c>
    </row>
    <row r="46" spans="1:9" ht="25.5" customHeight="1">
      <c r="A46" s="10">
        <f t="shared" si="1"/>
        <v>40</v>
      </c>
      <c r="B46" s="1" t="str">
        <f>'Durchgangszeiten(Eingabe)'!A44</f>
        <v>Mario Gersttorfer</v>
      </c>
      <c r="C46" s="11">
        <f>'Durchgangszeiten(Eingabe)'!N44</f>
        <v>0.05630787037037044</v>
      </c>
      <c r="D46" s="12">
        <f>'Durchgangszeiten(Eingabe)'!D44</f>
        <v>0.007361111111111152</v>
      </c>
      <c r="E46" s="10">
        <f t="shared" si="2"/>
        <v>10</v>
      </c>
      <c r="F46" s="13">
        <f>'Durchgangszeiten(Eingabe)'!H44-'Durchgangszeiten(Eingabe)'!F44</f>
        <v>0.028159722222222183</v>
      </c>
      <c r="G46" s="10">
        <f t="shared" si="2"/>
        <v>40</v>
      </c>
      <c r="H46" s="12">
        <f>'Durchgangszeiten(Eingabe)'!L44-'Durchgangszeiten(Eingabe)'!J44</f>
        <v>0.018622685185185173</v>
      </c>
      <c r="I46" s="10">
        <f t="shared" si="3"/>
        <v>52</v>
      </c>
    </row>
    <row r="47" spans="1:9" ht="25.5" customHeight="1">
      <c r="A47" s="10">
        <f t="shared" si="1"/>
        <v>41</v>
      </c>
      <c r="B47" s="1" t="str">
        <f>'Durchgangszeiten(Eingabe)'!A45</f>
        <v>Matthias Mayer</v>
      </c>
      <c r="C47" s="11">
        <f>'Durchgangszeiten(Eingabe)'!N45</f>
        <v>0.056770833333333326</v>
      </c>
      <c r="D47" s="12">
        <f>'Durchgangszeiten(Eingabe)'!D45</f>
        <v>0.008738425925925886</v>
      </c>
      <c r="E47" s="10">
        <f t="shared" si="2"/>
        <v>29</v>
      </c>
      <c r="F47" s="13">
        <f>'Durchgangszeiten(Eingabe)'!H45-'Durchgangszeiten(Eingabe)'!F45</f>
        <v>0.030324074074074114</v>
      </c>
      <c r="G47" s="10">
        <f t="shared" si="2"/>
        <v>49</v>
      </c>
      <c r="H47" s="12">
        <f>'Durchgangszeiten(Eingabe)'!L45-'Durchgangszeiten(Eingabe)'!J45</f>
        <v>0.015578703703703733</v>
      </c>
      <c r="I47" s="10">
        <f t="shared" si="3"/>
        <v>21</v>
      </c>
    </row>
    <row r="48" spans="1:9" ht="25.5" customHeight="1">
      <c r="A48" s="10">
        <f t="shared" si="1"/>
        <v>42</v>
      </c>
      <c r="B48" s="1" t="str">
        <f>'Durchgangszeiten(Eingabe)'!A46</f>
        <v>Klaus Kaiser</v>
      </c>
      <c r="C48" s="11">
        <f>'Durchgangszeiten(Eingabe)'!N46</f>
        <v>0.05696759259259265</v>
      </c>
      <c r="D48" s="12">
        <f>'Durchgangszeiten(Eingabe)'!D46</f>
        <v>0.009953703703703742</v>
      </c>
      <c r="E48" s="10">
        <f t="shared" si="2"/>
        <v>44</v>
      </c>
      <c r="F48" s="13">
        <f>'Durchgangszeiten(Eingabe)'!H46-'Durchgangszeiten(Eingabe)'!F46</f>
        <v>0.028703703703703676</v>
      </c>
      <c r="G48" s="10">
        <f t="shared" si="2"/>
        <v>43</v>
      </c>
      <c r="H48" s="12">
        <f>'Durchgangszeiten(Eingabe)'!L46-'Durchgangszeiten(Eingabe)'!J46</f>
        <v>0.015821759259259327</v>
      </c>
      <c r="I48" s="10">
        <f t="shared" si="3"/>
        <v>25</v>
      </c>
    </row>
    <row r="49" spans="1:9" ht="25.5" customHeight="1">
      <c r="A49" s="10">
        <f t="shared" si="1"/>
        <v>43</v>
      </c>
      <c r="B49" s="1" t="str">
        <f>'Durchgangszeiten(Eingabe)'!A47</f>
        <v>Alexandra Kreczek - Martina Kaufmann - Charly Gruber</v>
      </c>
      <c r="C49" s="11">
        <f>'Durchgangszeiten(Eingabe)'!N47</f>
        <v>0.057662037037036984</v>
      </c>
      <c r="D49" s="12">
        <f>'Durchgangszeiten(Eingabe)'!D47</f>
        <v>0.010381944444444513</v>
      </c>
      <c r="E49" s="10">
        <f t="shared" si="2"/>
        <v>46</v>
      </c>
      <c r="F49" s="13">
        <f>'Durchgangszeiten(Eingabe)'!H47-'Durchgangszeiten(Eingabe)'!F47</f>
        <v>0.02848379629629627</v>
      </c>
      <c r="G49" s="10">
        <f t="shared" si="2"/>
        <v>41</v>
      </c>
      <c r="H49" s="12">
        <f>'Durchgangszeiten(Eingabe)'!L47-'Durchgangszeiten(Eingabe)'!J47</f>
        <v>0.01821759259259248</v>
      </c>
      <c r="I49" s="10">
        <f t="shared" si="3"/>
        <v>47</v>
      </c>
    </row>
    <row r="50" spans="1:9" ht="25.5" customHeight="1">
      <c r="A50" s="10">
        <f t="shared" si="1"/>
        <v>44</v>
      </c>
      <c r="B50" s="1" t="str">
        <f>'Durchgangszeiten(Eingabe)'!A48</f>
        <v>Didi Butschell</v>
      </c>
      <c r="C50" s="11">
        <f>'Durchgangszeiten(Eingabe)'!N48</f>
        <v>0.05810185185185179</v>
      </c>
      <c r="D50" s="12">
        <f>'Durchgangszeiten(Eingabe)'!D48</f>
        <v>0.009490740740740744</v>
      </c>
      <c r="E50" s="10">
        <f t="shared" si="2"/>
        <v>38</v>
      </c>
      <c r="F50" s="13">
        <f>'Durchgangszeiten(Eingabe)'!H48-'Durchgangszeiten(Eingabe)'!F48</f>
        <v>0.030925925925925912</v>
      </c>
      <c r="G50" s="10">
        <f t="shared" si="2"/>
        <v>50</v>
      </c>
      <c r="H50" s="12">
        <f>'Durchgangszeiten(Eingabe)'!L48-'Durchgangszeiten(Eingabe)'!J48</f>
        <v>0.015625</v>
      </c>
      <c r="I50" s="10">
        <f t="shared" si="3"/>
        <v>22</v>
      </c>
    </row>
    <row r="51" spans="1:9" ht="25.5" customHeight="1">
      <c r="A51" s="10">
        <f t="shared" si="1"/>
        <v>45</v>
      </c>
      <c r="B51" s="1" t="str">
        <f>'Durchgangszeiten(Eingabe)'!A49</f>
        <v>Christoph Poindl</v>
      </c>
      <c r="C51" s="11">
        <f>'Durchgangszeiten(Eingabe)'!N49</f>
        <v>0.058229166666666665</v>
      </c>
      <c r="D51" s="12">
        <f>'Durchgangszeiten(Eingabe)'!D49</f>
        <v>0.009930555555555554</v>
      </c>
      <c r="E51" s="10">
        <f t="shared" si="2"/>
        <v>43</v>
      </c>
      <c r="F51" s="13">
        <f>'Durchgangszeiten(Eingabe)'!H49-'Durchgangszeiten(Eingabe)'!F49</f>
        <v>0.027881944444444473</v>
      </c>
      <c r="G51" s="10">
        <f t="shared" si="2"/>
        <v>37</v>
      </c>
      <c r="H51" s="12">
        <f>'Durchgangszeiten(Eingabe)'!L49-'Durchgangszeiten(Eingabe)'!J49</f>
        <v>0.01837962962962958</v>
      </c>
      <c r="I51" s="10">
        <f t="shared" si="3"/>
        <v>50</v>
      </c>
    </row>
    <row r="52" spans="1:9" ht="25.5" customHeight="1">
      <c r="A52" s="10">
        <f t="shared" si="1"/>
        <v>46</v>
      </c>
      <c r="B52" s="1" t="str">
        <f>'Durchgangszeiten(Eingabe)'!A50</f>
        <v>Stefan Lindner</v>
      </c>
      <c r="C52" s="11">
        <f>'Durchgangszeiten(Eingabe)'!N50</f>
        <v>0.05873842592592593</v>
      </c>
      <c r="D52" s="12">
        <f>'Durchgangszeiten(Eingabe)'!D50</f>
        <v>0.010578703703703729</v>
      </c>
      <c r="E52" s="10">
        <f t="shared" si="2"/>
        <v>48</v>
      </c>
      <c r="F52" s="13">
        <f>'Durchgangszeiten(Eingabe)'!H50-'Durchgangszeiten(Eingabe)'!F50</f>
        <v>0.02777777777777779</v>
      </c>
      <c r="G52" s="10">
        <f t="shared" si="2"/>
        <v>36</v>
      </c>
      <c r="H52" s="12">
        <f>'Durchgangszeiten(Eingabe)'!L50-'Durchgangszeiten(Eingabe)'!J50</f>
        <v>0.017453703703703694</v>
      </c>
      <c r="I52" s="10">
        <f t="shared" si="3"/>
        <v>41</v>
      </c>
    </row>
    <row r="53" spans="1:9" ht="25.5" customHeight="1">
      <c r="A53" s="10">
        <f t="shared" si="1"/>
        <v>47</v>
      </c>
      <c r="B53" s="1" t="str">
        <f>'Durchgangszeiten(Eingabe)'!A51</f>
        <v>Kurt Schmidmayer</v>
      </c>
      <c r="C53" s="11">
        <f>'Durchgangszeiten(Eingabe)'!N51</f>
        <v>0.060555555555555585</v>
      </c>
      <c r="D53" s="12">
        <f>'Durchgangszeiten(Eingabe)'!D51</f>
        <v>0.008379629629629681</v>
      </c>
      <c r="E53" s="10">
        <f t="shared" si="2"/>
        <v>23</v>
      </c>
      <c r="F53" s="13">
        <f>'Durchgangszeiten(Eingabe)'!H51-'Durchgangszeiten(Eingabe)'!F51</f>
        <v>0.029768518518518583</v>
      </c>
      <c r="G53" s="10">
        <f t="shared" si="2"/>
        <v>48</v>
      </c>
      <c r="H53" s="12">
        <f>'Durchgangszeiten(Eingabe)'!L51-'Durchgangszeiten(Eingabe)'!J51</f>
        <v>0.019583333333333397</v>
      </c>
      <c r="I53" s="10">
        <f t="shared" si="3"/>
        <v>53</v>
      </c>
    </row>
    <row r="54" spans="1:9" ht="25.5" customHeight="1">
      <c r="A54" s="10">
        <f t="shared" si="1"/>
        <v>48</v>
      </c>
      <c r="B54" s="1" t="str">
        <f>'Durchgangszeiten(Eingabe)'!A52</f>
        <v>Josef Brenner</v>
      </c>
      <c r="C54" s="11">
        <f>'Durchgangszeiten(Eingabe)'!N52</f>
        <v>0.06137731481481479</v>
      </c>
      <c r="D54" s="12">
        <f>'Durchgangszeiten(Eingabe)'!D52</f>
        <v>0.008796296296296302</v>
      </c>
      <c r="E54" s="10">
        <f t="shared" si="2"/>
        <v>31</v>
      </c>
      <c r="F54" s="13">
        <f>'Durchgangszeiten(Eingabe)'!H52-'Durchgangszeiten(Eingabe)'!F52</f>
        <v>0.02922453703703709</v>
      </c>
      <c r="G54" s="10">
        <f t="shared" si="2"/>
        <v>46</v>
      </c>
      <c r="H54" s="12">
        <f>'Durchgangszeiten(Eingabe)'!L52-'Durchgangszeiten(Eingabe)'!J52</f>
        <v>0.020046296296296284</v>
      </c>
      <c r="I54" s="10">
        <f t="shared" si="3"/>
        <v>55</v>
      </c>
    </row>
    <row r="55" spans="1:9" ht="25.5" customHeight="1">
      <c r="A55" s="10">
        <f t="shared" si="1"/>
        <v>49</v>
      </c>
      <c r="B55" s="1" t="str">
        <f>'Durchgangszeiten(Eingabe)'!A53</f>
        <v>Stefan Fritz</v>
      </c>
      <c r="C55" s="11">
        <f>'Durchgangszeiten(Eingabe)'!N53</f>
        <v>0.06337962962962973</v>
      </c>
      <c r="D55" s="12">
        <f>'Durchgangszeiten(Eingabe)'!D53</f>
        <v>0.009756944444444415</v>
      </c>
      <c r="E55" s="10">
        <f t="shared" si="2"/>
        <v>41</v>
      </c>
      <c r="F55" s="13">
        <f>'Durchgangszeiten(Eingabe)'!H53-'Durchgangszeiten(Eingabe)'!F53</f>
        <v>0.03284722222222225</v>
      </c>
      <c r="G55" s="10">
        <f t="shared" si="2"/>
        <v>54</v>
      </c>
      <c r="H55" s="12">
        <f>'Durchgangszeiten(Eingabe)'!L53-'Durchgangszeiten(Eingabe)'!J53</f>
        <v>0.018472222222222334</v>
      </c>
      <c r="I55" s="10">
        <f t="shared" si="3"/>
        <v>51</v>
      </c>
    </row>
    <row r="56" spans="1:9" ht="25.5" customHeight="1">
      <c r="A56" s="10">
        <f t="shared" si="1"/>
        <v>50</v>
      </c>
      <c r="B56" s="1" t="str">
        <f>'Durchgangszeiten(Eingabe)'!A54</f>
        <v>Andi Gössl</v>
      </c>
      <c r="C56" s="11">
        <f>'Durchgangszeiten(Eingabe)'!N54</f>
        <v>0.06339120370370366</v>
      </c>
      <c r="D56" s="12">
        <f>'Durchgangszeiten(Eingabe)'!D54</f>
        <v>0.017731481481481515</v>
      </c>
      <c r="E56" s="10">
        <f t="shared" si="2"/>
        <v>56</v>
      </c>
      <c r="F56" s="13">
        <f>'Durchgangszeiten(Eingabe)'!H54-'Durchgangszeiten(Eingabe)'!F54</f>
        <v>0.028726851851851753</v>
      </c>
      <c r="G56" s="10">
        <f t="shared" si="2"/>
        <v>44</v>
      </c>
      <c r="H56" s="12">
        <f>'Durchgangszeiten(Eingabe)'!L54-'Durchgangszeiten(Eingabe)'!J54</f>
        <v>0.013645833333333246</v>
      </c>
      <c r="I56" s="10">
        <f t="shared" si="3"/>
        <v>4</v>
      </c>
    </row>
    <row r="57" spans="1:9" ht="25.5" customHeight="1">
      <c r="A57" s="10">
        <f t="shared" si="1"/>
        <v>51</v>
      </c>
      <c r="B57" s="1" t="str">
        <f>'Durchgangszeiten(Eingabe)'!A55</f>
        <v>Daniel Kakuska</v>
      </c>
      <c r="C57" s="11">
        <f>'Durchgangszeiten(Eingabe)'!N55</f>
        <v>0.06358796296296299</v>
      </c>
      <c r="D57" s="12">
        <f>'Durchgangszeiten(Eingabe)'!D55</f>
        <v>0.009710648148148149</v>
      </c>
      <c r="E57" s="10">
        <f t="shared" si="2"/>
        <v>40</v>
      </c>
      <c r="F57" s="13">
        <f>'Durchgangszeiten(Eingabe)'!H55-'Durchgangszeiten(Eingabe)'!F55</f>
        <v>0.03236111111111106</v>
      </c>
      <c r="G57" s="10">
        <f t="shared" si="2"/>
        <v>53</v>
      </c>
      <c r="H57" s="12">
        <f>'Durchgangszeiten(Eingabe)'!L55-'Durchgangszeiten(Eingabe)'!J55</f>
        <v>0.019756944444444424</v>
      </c>
      <c r="I57" s="10">
        <f t="shared" si="3"/>
        <v>54</v>
      </c>
    </row>
    <row r="58" spans="1:9" ht="25.5" customHeight="1">
      <c r="A58" s="10">
        <f t="shared" si="1"/>
        <v>52</v>
      </c>
      <c r="B58" s="1" t="str">
        <f>'Durchgangszeiten(Eingabe)'!A56</f>
        <v>Christian Kraus</v>
      </c>
      <c r="C58" s="11">
        <f>'Durchgangszeiten(Eingabe)'!N56</f>
        <v>0.06377314814814816</v>
      </c>
      <c r="D58" s="12">
        <f>'Durchgangszeiten(Eingabe)'!D56</f>
        <v>0.014583333333333393</v>
      </c>
      <c r="E58" s="10">
        <f t="shared" si="2"/>
        <v>55</v>
      </c>
      <c r="F58" s="13">
        <f>'Durchgangszeiten(Eingabe)'!H56-'Durchgangszeiten(Eingabe)'!F56</f>
        <v>0.029131944444444446</v>
      </c>
      <c r="G58" s="10">
        <f t="shared" si="2"/>
        <v>45</v>
      </c>
      <c r="H58" s="12">
        <f>'Durchgangszeiten(Eingabe)'!L56-'Durchgangszeiten(Eingabe)'!J56</f>
        <v>0.01807870370370379</v>
      </c>
      <c r="I58" s="10">
        <f t="shared" si="3"/>
        <v>43</v>
      </c>
    </row>
    <row r="59" spans="1:9" ht="25.5" customHeight="1">
      <c r="A59" s="10">
        <f t="shared" si="1"/>
        <v>53</v>
      </c>
      <c r="B59" s="1" t="str">
        <f>'Durchgangszeiten(Eingabe)'!A57</f>
        <v>Markus Oswald</v>
      </c>
      <c r="C59" s="11">
        <f>'Durchgangszeiten(Eingabe)'!N57</f>
        <v>0.06381944444444454</v>
      </c>
      <c r="D59" s="12">
        <f>'Durchgangszeiten(Eingabe)'!D57</f>
        <v>0.012094907407407374</v>
      </c>
      <c r="E59" s="10">
        <f t="shared" si="2"/>
        <v>54</v>
      </c>
      <c r="F59" s="13">
        <f>'Durchgangszeiten(Eingabe)'!H57-'Durchgangszeiten(Eingabe)'!F57</f>
        <v>0.03168981481481492</v>
      </c>
      <c r="G59" s="10">
        <f t="shared" si="2"/>
        <v>52</v>
      </c>
      <c r="H59" s="12">
        <f>'Durchgangszeiten(Eingabe)'!L57-'Durchgangszeiten(Eingabe)'!J57</f>
        <v>0.017708333333333437</v>
      </c>
      <c r="I59" s="10">
        <f t="shared" si="3"/>
        <v>42</v>
      </c>
    </row>
    <row r="60" spans="1:9" ht="25.5" customHeight="1">
      <c r="A60" s="10">
        <f t="shared" si="1"/>
        <v>54</v>
      </c>
      <c r="B60" s="1" t="str">
        <f>'Durchgangszeiten(Eingabe)'!A58</f>
        <v>Monika Silberbauer</v>
      </c>
      <c r="C60" s="11">
        <f>'Durchgangszeiten(Eingabe)'!N58</f>
        <v>0.0650694444444444</v>
      </c>
      <c r="D60" s="12">
        <f>'Durchgangszeiten(Eingabe)'!D58</f>
        <v>0.011620370370370448</v>
      </c>
      <c r="E60" s="10">
        <f t="shared" si="2"/>
        <v>52</v>
      </c>
      <c r="F60" s="13">
        <f>'Durchgangszeiten(Eingabe)'!H58-'Durchgangszeiten(Eingabe)'!F58</f>
        <v>0.03368055555555549</v>
      </c>
      <c r="G60" s="10">
        <f t="shared" si="2"/>
        <v>55</v>
      </c>
      <c r="H60" s="12">
        <f>'Durchgangszeiten(Eingabe)'!L58-'Durchgangszeiten(Eingabe)'!J58</f>
        <v>0.016817129629629668</v>
      </c>
      <c r="I60" s="10">
        <f t="shared" si="3"/>
        <v>39</v>
      </c>
    </row>
    <row r="61" spans="1:9" ht="25.5" customHeight="1">
      <c r="A61" s="10">
        <f t="shared" si="1"/>
        <v>55</v>
      </c>
      <c r="B61" s="1" t="str">
        <f>'Durchgangszeiten(Eingabe)'!A59</f>
        <v>Gerda Günzl</v>
      </c>
      <c r="C61" s="11">
        <f>'Durchgangszeiten(Eingabe)'!N59</f>
        <v>0.0655324074074074</v>
      </c>
      <c r="D61" s="12">
        <f>'Durchgangszeiten(Eingabe)'!D59</f>
        <v>0.011342592592592626</v>
      </c>
      <c r="E61" s="10">
        <f t="shared" si="2"/>
        <v>51</v>
      </c>
      <c r="F61" s="13">
        <f>'Durchgangszeiten(Eingabe)'!H59-'Durchgangszeiten(Eingabe)'!F59</f>
        <v>0.03383101851851844</v>
      </c>
      <c r="G61" s="10">
        <f t="shared" si="2"/>
        <v>56</v>
      </c>
      <c r="H61" s="12">
        <f>'Durchgangszeiten(Eingabe)'!L59-'Durchgangszeiten(Eingabe)'!J59</f>
        <v>0.01834490740740735</v>
      </c>
      <c r="I61" s="10">
        <f t="shared" si="3"/>
        <v>49</v>
      </c>
    </row>
    <row r="62" spans="1:9" ht="25.5" customHeight="1">
      <c r="A62" s="10">
        <f t="shared" si="1"/>
        <v>56</v>
      </c>
      <c r="B62" s="1" t="str">
        <f>'Durchgangszeiten(Eingabe)'!A60</f>
        <v>Bernd Mayr</v>
      </c>
      <c r="C62" s="11">
        <f>'Durchgangszeiten(Eingabe)'!N60</f>
        <v>0.06682870370370375</v>
      </c>
      <c r="D62" s="12">
        <f>'Durchgangszeiten(Eingabe)'!D60</f>
        <v>0.01201388888888888</v>
      </c>
      <c r="E62" s="10">
        <f t="shared" si="2"/>
        <v>53</v>
      </c>
      <c r="F62" s="13">
        <f>'Durchgangszeiten(Eingabe)'!H60-'Durchgangszeiten(Eingabe)'!F60</f>
        <v>0.031203703703703733</v>
      </c>
      <c r="G62" s="10">
        <f t="shared" si="2"/>
        <v>51</v>
      </c>
      <c r="H62" s="12">
        <f>'Durchgangszeiten(Eingabe)'!L60-'Durchgangszeiten(Eingabe)'!J60</f>
        <v>0.02083333333333326</v>
      </c>
      <c r="I62" s="10">
        <f t="shared" si="3"/>
        <v>56</v>
      </c>
    </row>
    <row r="63" spans="1:9" ht="25.5" customHeight="1">
      <c r="A63" s="10"/>
      <c r="C63" s="11"/>
      <c r="D63" s="12"/>
      <c r="E63" s="10"/>
      <c r="F63" s="13"/>
      <c r="G63" s="10"/>
      <c r="H63" s="12"/>
      <c r="I63" s="10"/>
    </row>
    <row r="64" spans="1:21" s="4" customFormat="1" ht="24" customHeight="1">
      <c r="A64" s="14" t="s">
        <v>9</v>
      </c>
      <c r="C64" s="15"/>
      <c r="D64" s="16"/>
      <c r="E64" s="17"/>
      <c r="F64" s="18"/>
      <c r="G64" s="17"/>
      <c r="H64" s="16"/>
      <c r="I64" s="1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s="4" customFormat="1" ht="25.5" customHeight="1">
      <c r="A65" s="14" t="s">
        <v>10</v>
      </c>
      <c r="B65" s="19"/>
      <c r="C65" s="3"/>
      <c r="D65" s="16"/>
      <c r="E65" s="17"/>
      <c r="F65" s="18"/>
      <c r="G65" s="17"/>
      <c r="H65" s="16"/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4" customFormat="1" ht="25.5" customHeight="1">
      <c r="A66" s="20" t="s">
        <v>11</v>
      </c>
      <c r="C66" s="15"/>
      <c r="D66" s="16"/>
      <c r="E66" s="17"/>
      <c r="F66" s="18"/>
      <c r="G66" s="17"/>
      <c r="H66" s="16"/>
      <c r="I66" s="1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3:21" s="4" customFormat="1" ht="25.5" customHeight="1">
      <c r="C67" s="15"/>
      <c r="D67" s="16"/>
      <c r="E67" s="17"/>
      <c r="F67" s="18"/>
      <c r="G67" s="17"/>
      <c r="H67" s="16"/>
      <c r="I67" s="1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4" customFormat="1" ht="25.5" customHeight="1">
      <c r="A68" s="20"/>
      <c r="C68" s="15"/>
      <c r="D68" s="16"/>
      <c r="E68" s="17"/>
      <c r="F68" s="18"/>
      <c r="G68" s="17"/>
      <c r="H68" s="16"/>
      <c r="I68" s="1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9" ht="25.5" customHeight="1">
      <c r="A69" s="10"/>
      <c r="C69" s="11"/>
      <c r="D69" s="12"/>
      <c r="E69" s="10"/>
      <c r="F69" s="13"/>
      <c r="G69" s="10"/>
      <c r="H69" s="12"/>
      <c r="I69" s="10"/>
    </row>
    <row r="70" spans="1:9" ht="25.5" customHeight="1">
      <c r="A70" s="10"/>
      <c r="C70" s="11"/>
      <c r="D70" s="12"/>
      <c r="E70" s="10"/>
      <c r="F70" s="13"/>
      <c r="G70" s="10"/>
      <c r="H70" s="12"/>
      <c r="I70" s="10"/>
    </row>
    <row r="71" spans="1:9" ht="25.5" customHeight="1">
      <c r="A71" s="10"/>
      <c r="C71" s="11"/>
      <c r="D71" s="12"/>
      <c r="E71" s="10"/>
      <c r="F71" s="13"/>
      <c r="G71" s="10"/>
      <c r="H71" s="12"/>
      <c r="I71" s="10"/>
    </row>
    <row r="72" spans="1:9" ht="25.5" customHeight="1">
      <c r="A72" s="10"/>
      <c r="C72" s="11"/>
      <c r="D72" s="12"/>
      <c r="E72" s="10"/>
      <c r="F72" s="13"/>
      <c r="G72" s="10"/>
      <c r="H72" s="12"/>
      <c r="I72" s="10"/>
    </row>
    <row r="73" spans="1:9" ht="25.5" customHeight="1">
      <c r="A73" s="10"/>
      <c r="C73" s="11"/>
      <c r="D73" s="12"/>
      <c r="E73" s="10"/>
      <c r="F73" s="13"/>
      <c r="G73" s="10"/>
      <c r="H73" s="12"/>
      <c r="I73" s="10"/>
    </row>
    <row r="74" spans="1:9" ht="25.5" customHeight="1">
      <c r="A74" s="10"/>
      <c r="C74" s="11"/>
      <c r="D74" s="12"/>
      <c r="E74" s="10"/>
      <c r="F74" s="13"/>
      <c r="G74" s="10"/>
      <c r="H74" s="12"/>
      <c r="I74" s="10"/>
    </row>
    <row r="75" spans="1:9" ht="25.5" customHeight="1">
      <c r="A75" s="10"/>
      <c r="C75" s="11"/>
      <c r="D75" s="12"/>
      <c r="E75" s="10"/>
      <c r="F75" s="13"/>
      <c r="G75" s="10"/>
      <c r="H75" s="12"/>
      <c r="I75" s="10"/>
    </row>
    <row r="76" spans="1:9" ht="25.5" customHeight="1">
      <c r="A76" s="10"/>
      <c r="C76" s="11"/>
      <c r="D76" s="12"/>
      <c r="E76" s="10"/>
      <c r="F76" s="13"/>
      <c r="G76" s="10"/>
      <c r="H76" s="12"/>
      <c r="I76" s="10"/>
    </row>
    <row r="77" spans="1:9" ht="25.5" customHeight="1">
      <c r="A77" s="10"/>
      <c r="C77" s="11"/>
      <c r="D77" s="12"/>
      <c r="E77" s="10"/>
      <c r="F77" s="13"/>
      <c r="G77" s="10"/>
      <c r="H77" s="12"/>
      <c r="I77" s="10"/>
    </row>
    <row r="78" spans="1:9" ht="25.5" customHeight="1">
      <c r="A78" s="10"/>
      <c r="C78" s="11"/>
      <c r="D78" s="12"/>
      <c r="E78" s="10"/>
      <c r="F78" s="13"/>
      <c r="G78" s="10"/>
      <c r="H78" s="12"/>
      <c r="I78" s="10"/>
    </row>
    <row r="79" spans="1:9" ht="25.5" customHeight="1">
      <c r="A79" s="10"/>
      <c r="C79" s="11"/>
      <c r="D79" s="12"/>
      <c r="E79" s="10"/>
      <c r="F79" s="13"/>
      <c r="G79" s="10"/>
      <c r="H79" s="12"/>
      <c r="I79" s="10"/>
    </row>
    <row r="80" spans="1:9" ht="25.5" customHeight="1">
      <c r="A80" s="10"/>
      <c r="C80" s="11"/>
      <c r="D80" s="12"/>
      <c r="E80" s="10"/>
      <c r="F80" s="13"/>
      <c r="G80" s="10"/>
      <c r="H80" s="12"/>
      <c r="I80" s="10"/>
    </row>
    <row r="81" spans="1:9" ht="25.5" customHeight="1">
      <c r="A81" s="10"/>
      <c r="C81" s="11"/>
      <c r="D81" s="12"/>
      <c r="E81" s="10"/>
      <c r="F81" s="13"/>
      <c r="G81" s="10"/>
      <c r="H81" s="12"/>
      <c r="I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workbookViewId="0" topLeftCell="A1">
      <selection activeCell="A1" sqref="A1"/>
    </sheetView>
  </sheetViews>
  <sheetFormatPr defaultColWidth="11.421875" defaultRowHeight="15" customHeight="1"/>
  <cols>
    <col min="1" max="1" width="26.8515625" style="21" customWidth="1"/>
    <col min="2" max="2" width="8.140625" style="22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3" customWidth="1"/>
    <col min="14" max="16384" width="11.421875" style="1" customWidth="1"/>
  </cols>
  <sheetData>
    <row r="1" spans="1:21" ht="1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4"/>
      <c r="N1" s="2"/>
      <c r="O1" s="2"/>
      <c r="P1" s="2"/>
      <c r="Q1" s="2"/>
      <c r="R1" s="2"/>
      <c r="S1" s="2"/>
      <c r="T1" s="2"/>
      <c r="U1" s="2"/>
    </row>
    <row r="2" spans="3:21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4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25" t="s">
        <v>13</v>
      </c>
      <c r="B3" s="26">
        <v>0.6319444444444444</v>
      </c>
      <c r="C3" s="27"/>
      <c r="D3" s="27"/>
      <c r="E3" s="27"/>
      <c r="F3" s="28"/>
      <c r="G3" s="28"/>
      <c r="H3" s="28"/>
      <c r="I3" s="28"/>
      <c r="J3" s="28"/>
      <c r="K3" s="28"/>
      <c r="L3" s="28"/>
      <c r="M3" s="24"/>
      <c r="N3" s="2"/>
      <c r="O3" s="2"/>
      <c r="P3" s="2"/>
      <c r="Q3" s="2"/>
      <c r="R3" s="2"/>
      <c r="S3" s="2"/>
      <c r="T3" s="2"/>
      <c r="U3" s="2"/>
    </row>
    <row r="4" spans="1:15" ht="15" customHeight="1">
      <c r="A4" s="29" t="s">
        <v>14</v>
      </c>
      <c r="B4" s="30" t="s">
        <v>15</v>
      </c>
      <c r="C4" s="30" t="s">
        <v>16</v>
      </c>
      <c r="D4" s="30"/>
      <c r="E4" s="30" t="s">
        <v>17</v>
      </c>
      <c r="F4" s="30"/>
      <c r="G4" s="30" t="s">
        <v>7</v>
      </c>
      <c r="H4" s="30"/>
      <c r="I4" s="30" t="s">
        <v>18</v>
      </c>
      <c r="J4" s="30"/>
      <c r="K4" s="31" t="s">
        <v>19</v>
      </c>
      <c r="L4" s="31"/>
      <c r="M4" s="24"/>
      <c r="N4" s="2"/>
      <c r="O4" s="2"/>
    </row>
    <row r="5" spans="1:15" s="39" customFormat="1" ht="15" customHeight="1">
      <c r="A5" s="32" t="str">
        <f>'Durchgangszeiten(Eingabe)'!A5</f>
        <v>Andreas Perstinger</v>
      </c>
      <c r="B5" s="33">
        <f>'Durchgangszeiten(Eingabe)'!B5</f>
        <v>33</v>
      </c>
      <c r="C5" s="34">
        <f>'Durchgangszeiten(Eingabe)'!C5-'Durchgangszeiten(Eingabe)'!$B$3</f>
        <v>0.007743055555555545</v>
      </c>
      <c r="D5" s="35">
        <f>RANK(C5,C$5:C$60,1)</f>
        <v>17</v>
      </c>
      <c r="E5" s="34">
        <f>'Durchgangszeiten(Eingabe)'!F5-'Durchgangszeiten(Eingabe)'!$B$3</f>
        <v>0.008275462962962998</v>
      </c>
      <c r="F5" s="35">
        <f>RANK(E5,E$5:E$60,1)</f>
        <v>11</v>
      </c>
      <c r="G5" s="34">
        <f>'Durchgangszeiten(Eingabe)'!H5-'Durchgangszeiten(Eingabe)'!$B$3</f>
        <v>0.031180555555555545</v>
      </c>
      <c r="H5" s="35">
        <f aca="true" t="shared" si="0" ref="H5:H36">RANK(G5,G$5:G$60,1)</f>
        <v>3</v>
      </c>
      <c r="I5" s="34">
        <f>'Durchgangszeiten(Eingabe)'!J5-'Durchgangszeiten(Eingabe)'!$B$3</f>
        <v>0.03156250000000005</v>
      </c>
      <c r="J5" s="35">
        <f aca="true" t="shared" si="1" ref="J5:J36">RANK(I5,I$5:I$60,1)</f>
        <v>3</v>
      </c>
      <c r="K5" s="34">
        <f>'Durchgangszeiten(Eingabe)'!N5</f>
        <v>0.04380787037037037</v>
      </c>
      <c r="L5" s="36">
        <f aca="true" t="shared" si="2" ref="L5:L36">RANK(K5,K$5:K$60,1)</f>
        <v>1</v>
      </c>
      <c r="M5" s="37"/>
      <c r="N5" s="38"/>
      <c r="O5" s="38"/>
    </row>
    <row r="6" spans="1:15" s="39" customFormat="1" ht="15" customHeight="1">
      <c r="A6" s="32" t="str">
        <f>'Durchgangszeiten(Eingabe)'!A6</f>
        <v>Markus Reininger</v>
      </c>
      <c r="B6" s="33">
        <f>'Durchgangszeiten(Eingabe)'!B6</f>
        <v>40</v>
      </c>
      <c r="C6" s="34">
        <f>'Durchgangszeiten(Eingabe)'!C6-'Durchgangszeiten(Eingabe)'!$B$3</f>
        <v>0.005844907407407396</v>
      </c>
      <c r="D6" s="35">
        <f aca="true" t="shared" si="3" ref="D6:F60">RANK(C6,C$5:C$60,1)</f>
        <v>3</v>
      </c>
      <c r="E6" s="34">
        <f>'Durchgangszeiten(Eingabe)'!F6-'Durchgangszeiten(Eingabe)'!$B$3</f>
        <v>0.006759259259259243</v>
      </c>
      <c r="F6" s="35">
        <f t="shared" si="3"/>
        <v>4</v>
      </c>
      <c r="G6" s="34">
        <f>'Durchgangszeiten(Eingabe)'!H6-'Durchgangszeiten(Eingabe)'!$B$3</f>
        <v>0.03122685185185181</v>
      </c>
      <c r="H6" s="35">
        <f t="shared" si="0"/>
        <v>5</v>
      </c>
      <c r="I6" s="34">
        <f>'Durchgangszeiten(Eingabe)'!J6-'Durchgangszeiten(Eingabe)'!$B$3</f>
        <v>0.031631944444444504</v>
      </c>
      <c r="J6" s="35">
        <f t="shared" si="1"/>
        <v>4</v>
      </c>
      <c r="K6" s="34">
        <f>'Durchgangszeiten(Eingabe)'!N6</f>
        <v>0.044050925925925966</v>
      </c>
      <c r="L6" s="33">
        <f t="shared" si="2"/>
        <v>2</v>
      </c>
      <c r="M6" s="37"/>
      <c r="N6" s="38"/>
      <c r="O6" s="38"/>
    </row>
    <row r="7" spans="1:15" s="39" customFormat="1" ht="15" customHeight="1">
      <c r="A7" s="32" t="str">
        <f>'Durchgangszeiten(Eingabe)'!A7</f>
        <v>Andi Kainz</v>
      </c>
      <c r="B7" s="33">
        <f>'Durchgangszeiten(Eingabe)'!B7</f>
        <v>58</v>
      </c>
      <c r="C7" s="34">
        <f>'Durchgangszeiten(Eingabe)'!C7-'Durchgangszeiten(Eingabe)'!$B$3</f>
        <v>0.006273148148148167</v>
      </c>
      <c r="D7" s="35">
        <f t="shared" si="3"/>
        <v>6</v>
      </c>
      <c r="E7" s="34">
        <f>'Durchgangszeiten(Eingabe)'!F7-'Durchgangszeiten(Eingabe)'!$B$3</f>
        <v>0.006886574074074114</v>
      </c>
      <c r="F7" s="35">
        <f t="shared" si="3"/>
        <v>5</v>
      </c>
      <c r="G7" s="34">
        <f>'Durchgangszeiten(Eingabe)'!H7-'Durchgangszeiten(Eingabe)'!$B$3</f>
        <v>0.031157407407407467</v>
      </c>
      <c r="H7" s="35">
        <f t="shared" si="0"/>
        <v>2</v>
      </c>
      <c r="I7" s="34">
        <f>'Durchgangszeiten(Eingabe)'!J7-'Durchgangszeiten(Eingabe)'!$B$3</f>
        <v>0.03165509259259258</v>
      </c>
      <c r="J7" s="35">
        <f t="shared" si="1"/>
        <v>5</v>
      </c>
      <c r="K7" s="34">
        <f>'Durchgangszeiten(Eingabe)'!N7</f>
        <v>0.04560185185185195</v>
      </c>
      <c r="L7" s="33">
        <f t="shared" si="2"/>
        <v>3</v>
      </c>
      <c r="M7" s="37"/>
      <c r="N7" s="38"/>
      <c r="O7" s="38"/>
    </row>
    <row r="8" spans="1:13" s="39" customFormat="1" ht="15" customHeight="1">
      <c r="A8" s="32" t="str">
        <f>'Durchgangszeiten(Eingabe)'!A8</f>
        <v>Robert Voigtländer</v>
      </c>
      <c r="B8" s="33">
        <f>'Durchgangszeiten(Eingabe)'!B8</f>
        <v>1</v>
      </c>
      <c r="C8" s="34">
        <f>'Durchgangszeiten(Eingabe)'!C8-'Durchgangszeiten(Eingabe)'!$B$3</f>
        <v>0.006354166666666661</v>
      </c>
      <c r="D8" s="35">
        <f t="shared" si="3"/>
        <v>7</v>
      </c>
      <c r="E8" s="34">
        <f>'Durchgangszeiten(Eingabe)'!F8-'Durchgangszeiten(Eingabe)'!$B$3</f>
        <v>0.006886574074074114</v>
      </c>
      <c r="F8" s="35">
        <f t="shared" si="3"/>
        <v>5</v>
      </c>
      <c r="G8" s="34">
        <f>'Durchgangszeiten(Eingabe)'!H8-'Durchgangszeiten(Eingabe)'!$B$3</f>
        <v>0.031203703703703733</v>
      </c>
      <c r="H8" s="35">
        <f t="shared" si="0"/>
        <v>4</v>
      </c>
      <c r="I8" s="34">
        <f>'Durchgangszeiten(Eingabe)'!J8-'Durchgangszeiten(Eingabe)'!$B$3</f>
        <v>0.03152777777777782</v>
      </c>
      <c r="J8" s="35">
        <f t="shared" si="1"/>
        <v>2</v>
      </c>
      <c r="K8" s="34">
        <f>'Durchgangszeiten(Eingabe)'!N8</f>
        <v>0.045659722222222254</v>
      </c>
      <c r="L8" s="33">
        <f t="shared" si="2"/>
        <v>4</v>
      </c>
      <c r="M8" s="37"/>
    </row>
    <row r="9" spans="1:15" s="39" customFormat="1" ht="15" customHeight="1">
      <c r="A9" s="32" t="str">
        <f>'Durchgangszeiten(Eingabe)'!A9</f>
        <v>Walter Lima</v>
      </c>
      <c r="B9" s="33">
        <f>'Durchgangszeiten(Eingabe)'!B9</f>
        <v>3</v>
      </c>
      <c r="C9" s="34">
        <f>'Durchgangszeiten(Eingabe)'!C9-'Durchgangszeiten(Eingabe)'!$B$3</f>
        <v>0.007638888888888862</v>
      </c>
      <c r="D9" s="35">
        <f t="shared" si="3"/>
        <v>13</v>
      </c>
      <c r="E9" s="34">
        <f>'Durchgangszeiten(Eingabe)'!F9-'Durchgangszeiten(Eingabe)'!$B$3</f>
        <v>0.00825231481481481</v>
      </c>
      <c r="F9" s="35">
        <f t="shared" si="3"/>
        <v>9</v>
      </c>
      <c r="G9" s="34">
        <f>'Durchgangszeiten(Eingabe)'!H9-'Durchgangszeiten(Eingabe)'!$B$3</f>
        <v>0.03287037037037044</v>
      </c>
      <c r="H9" s="35">
        <f t="shared" si="0"/>
        <v>9</v>
      </c>
      <c r="I9" s="34">
        <f>'Durchgangszeiten(Eingabe)'!J9-'Durchgangszeiten(Eingabe)'!$B$3</f>
        <v>0.03309027777777784</v>
      </c>
      <c r="J9" s="35">
        <f t="shared" si="1"/>
        <v>7</v>
      </c>
      <c r="K9" s="34">
        <f>'Durchgangszeiten(Eingabe)'!N9</f>
        <v>0.04749999999999999</v>
      </c>
      <c r="L9" s="33">
        <f t="shared" si="2"/>
        <v>5</v>
      </c>
      <c r="M9" s="37"/>
      <c r="N9" s="38"/>
      <c r="O9" s="38"/>
    </row>
    <row r="10" spans="1:13" s="39" customFormat="1" ht="15" customHeight="1">
      <c r="A10" s="32" t="str">
        <f>'Durchgangszeiten(Eingabe)'!A10</f>
        <v>Martin Keiml</v>
      </c>
      <c r="B10" s="33">
        <f>'Durchgangszeiten(Eingabe)'!B10</f>
        <v>2</v>
      </c>
      <c r="C10" s="34">
        <f>'Durchgangszeiten(Eingabe)'!C10-'Durchgangszeiten(Eingabe)'!$B$3</f>
        <v>0.0061805555555555225</v>
      </c>
      <c r="D10" s="35">
        <f t="shared" si="3"/>
        <v>5</v>
      </c>
      <c r="E10" s="34">
        <f>'Durchgangszeiten(Eingabe)'!F10-'Durchgangszeiten(Eingabe)'!$B$3</f>
        <v>0.006747685185185204</v>
      </c>
      <c r="F10" s="35">
        <f t="shared" si="3"/>
        <v>3</v>
      </c>
      <c r="G10" s="34">
        <f>'Durchgangszeiten(Eingabe)'!H10-'Durchgangszeiten(Eingabe)'!$B$3</f>
        <v>0.03108796296296301</v>
      </c>
      <c r="H10" s="35">
        <f t="shared" si="0"/>
        <v>1</v>
      </c>
      <c r="I10" s="34">
        <f>'Durchgangszeiten(Eingabe)'!J10-'Durchgangszeiten(Eingabe)'!$B$3</f>
        <v>0.031458333333333366</v>
      </c>
      <c r="J10" s="35">
        <f t="shared" si="1"/>
        <v>1</v>
      </c>
      <c r="K10" s="34">
        <f>'Durchgangszeiten(Eingabe)'!N10</f>
        <v>0.04813657407407412</v>
      </c>
      <c r="L10" s="33">
        <f t="shared" si="2"/>
        <v>6</v>
      </c>
      <c r="M10" s="37"/>
    </row>
    <row r="11" spans="1:13" s="39" customFormat="1" ht="15" customHeight="1">
      <c r="A11" s="32" t="str">
        <f>'Durchgangszeiten(Eingabe)'!A11</f>
        <v>Wolfgang Lachmayer</v>
      </c>
      <c r="B11" s="33">
        <f>'Durchgangszeiten(Eingabe)'!B11</f>
        <v>47</v>
      </c>
      <c r="C11" s="34">
        <f>'Durchgangszeiten(Eingabe)'!C11-'Durchgangszeiten(Eingabe)'!$B$3</f>
        <v>0.008715277777777808</v>
      </c>
      <c r="D11" s="35">
        <f t="shared" si="3"/>
        <v>28</v>
      </c>
      <c r="E11" s="34">
        <f>'Durchgangszeiten(Eingabe)'!F11-'Durchgangszeiten(Eingabe)'!$B$3</f>
        <v>0.010069444444444464</v>
      </c>
      <c r="F11" s="35">
        <f t="shared" si="3"/>
        <v>30</v>
      </c>
      <c r="G11" s="34">
        <f>'Durchgangszeiten(Eingabe)'!H11-'Durchgangszeiten(Eingabe)'!$B$3</f>
        <v>0.03457175925925926</v>
      </c>
      <c r="H11" s="35">
        <f t="shared" si="0"/>
        <v>12</v>
      </c>
      <c r="I11" s="34">
        <f>'Durchgangszeiten(Eingabe)'!J11-'Durchgangszeiten(Eingabe)'!$B$3</f>
        <v>0.03530092592592593</v>
      </c>
      <c r="J11" s="35">
        <f t="shared" si="1"/>
        <v>14</v>
      </c>
      <c r="K11" s="34">
        <f>'Durchgangszeiten(Eingabe)'!N11</f>
        <v>0.048263888888888884</v>
      </c>
      <c r="L11" s="33">
        <f t="shared" si="2"/>
        <v>7</v>
      </c>
      <c r="M11" s="37"/>
    </row>
    <row r="12" spans="1:13" s="39" customFormat="1" ht="15" customHeight="1">
      <c r="A12" s="32" t="str">
        <f>'Durchgangszeiten(Eingabe)'!A12</f>
        <v>Michi Schiffer</v>
      </c>
      <c r="B12" s="33">
        <f>'Durchgangszeiten(Eingabe)'!B12</f>
        <v>38</v>
      </c>
      <c r="C12" s="34">
        <f>'Durchgangszeiten(Eingabe)'!C12-'Durchgangszeiten(Eingabe)'!$B$3</f>
        <v>0.008761574074074074</v>
      </c>
      <c r="D12" s="35">
        <f t="shared" si="3"/>
        <v>30</v>
      </c>
      <c r="E12" s="34">
        <f>'Durchgangszeiten(Eingabe)'!F12-'Durchgangszeiten(Eingabe)'!$B$3</f>
        <v>0.009965277777777781</v>
      </c>
      <c r="F12" s="35">
        <f t="shared" si="3"/>
        <v>28</v>
      </c>
      <c r="G12" s="34">
        <f>'Durchgangszeiten(Eingabe)'!H12-'Durchgangszeiten(Eingabe)'!$B$3</f>
        <v>0.032916666666666705</v>
      </c>
      <c r="H12" s="35">
        <f t="shared" si="0"/>
        <v>10</v>
      </c>
      <c r="I12" s="34">
        <f>'Durchgangszeiten(Eingabe)'!J12-'Durchgangszeiten(Eingabe)'!$B$3</f>
        <v>0.033518518518518614</v>
      </c>
      <c r="J12" s="35">
        <f t="shared" si="1"/>
        <v>11</v>
      </c>
      <c r="K12" s="34">
        <f>'Durchgangszeiten(Eingabe)'!N12</f>
        <v>0.04859953703703712</v>
      </c>
      <c r="L12" s="33">
        <f t="shared" si="2"/>
        <v>8</v>
      </c>
      <c r="M12" s="37"/>
    </row>
    <row r="13" spans="1:13" s="39" customFormat="1" ht="15" customHeight="1">
      <c r="A13" s="32" t="str">
        <f>'Durchgangszeiten(Eingabe)'!A13</f>
        <v>Paul Richter</v>
      </c>
      <c r="B13" s="33">
        <f>'Durchgangszeiten(Eingabe)'!B13</f>
        <v>4</v>
      </c>
      <c r="C13" s="34">
        <f>'Durchgangszeiten(Eingabe)'!C13-'Durchgangszeiten(Eingabe)'!$B$3</f>
        <v>0.00666666666666671</v>
      </c>
      <c r="D13" s="35">
        <f t="shared" si="3"/>
        <v>8</v>
      </c>
      <c r="E13" s="34">
        <f>'Durchgangszeiten(Eingabe)'!F13-'Durchgangszeiten(Eingabe)'!$B$3</f>
        <v>0.007581018518518556</v>
      </c>
      <c r="F13" s="35">
        <f t="shared" si="3"/>
        <v>8</v>
      </c>
      <c r="G13" s="34">
        <f>'Durchgangszeiten(Eingabe)'!H13-'Durchgangszeiten(Eingabe)'!$B$3</f>
        <v>0.03271990740740749</v>
      </c>
      <c r="H13" s="35">
        <f t="shared" si="0"/>
        <v>7</v>
      </c>
      <c r="I13" s="34">
        <f>'Durchgangszeiten(Eingabe)'!J13-'Durchgangszeiten(Eingabe)'!$B$3</f>
        <v>0.03312499999999996</v>
      </c>
      <c r="J13" s="35">
        <f t="shared" si="1"/>
        <v>8</v>
      </c>
      <c r="K13" s="34">
        <f>'Durchgangszeiten(Eingabe)'!N13</f>
        <v>0.0486226851851852</v>
      </c>
      <c r="L13" s="33">
        <f t="shared" si="2"/>
        <v>9</v>
      </c>
      <c r="M13" s="37"/>
    </row>
    <row r="14" spans="1:13" s="39" customFormat="1" ht="15" customHeight="1">
      <c r="A14" s="32" t="str">
        <f>'Durchgangszeiten(Eingabe)'!A14</f>
        <v>Peter Horner</v>
      </c>
      <c r="B14" s="33">
        <f>'Durchgangszeiten(Eingabe)'!B14</f>
        <v>53</v>
      </c>
      <c r="C14" s="34">
        <f>'Durchgangszeiten(Eingabe)'!C14-'Durchgangszeiten(Eingabe)'!$B$3</f>
        <v>0.0079745370370371</v>
      </c>
      <c r="D14" s="35">
        <f t="shared" si="3"/>
        <v>20</v>
      </c>
      <c r="E14" s="34">
        <f>'Durchgangszeiten(Eingabe)'!F14-'Durchgangszeiten(Eingabe)'!$B$3</f>
        <v>0.00881944444444449</v>
      </c>
      <c r="F14" s="35">
        <f t="shared" si="3"/>
        <v>15</v>
      </c>
      <c r="G14" s="34">
        <f>'Durchgangszeiten(Eingabe)'!H14-'Durchgangszeiten(Eingabe)'!$B$3</f>
        <v>0.03256944444444454</v>
      </c>
      <c r="H14" s="35">
        <f t="shared" si="0"/>
        <v>6</v>
      </c>
      <c r="I14" s="34">
        <f>'Durchgangszeiten(Eingabe)'!J14-'Durchgangszeiten(Eingabe)'!$B$3</f>
        <v>0.033067129629629655</v>
      </c>
      <c r="J14" s="35">
        <f t="shared" si="1"/>
        <v>6</v>
      </c>
      <c r="K14" s="34">
        <f>'Durchgangszeiten(Eingabe)'!N14</f>
        <v>0.048842592592592604</v>
      </c>
      <c r="L14" s="33">
        <f t="shared" si="2"/>
        <v>10</v>
      </c>
      <c r="M14" s="37"/>
    </row>
    <row r="15" spans="1:13" s="39" customFormat="1" ht="15" customHeight="1">
      <c r="A15" s="32" t="str">
        <f>'Durchgangszeiten(Eingabe)'!A15</f>
        <v>Gerhard Gstöttner</v>
      </c>
      <c r="B15" s="33">
        <f>'Durchgangszeiten(Eingabe)'!B15</f>
        <v>19</v>
      </c>
      <c r="C15" s="34">
        <f>'Durchgangszeiten(Eingabe)'!C15-'Durchgangszeiten(Eingabe)'!$B$3</f>
        <v>0.005717592592592635</v>
      </c>
      <c r="D15" s="35">
        <f t="shared" si="3"/>
        <v>2</v>
      </c>
      <c r="E15" s="34">
        <f>'Durchgangszeiten(Eingabe)'!F15-'Durchgangszeiten(Eingabe)'!$B$3</f>
        <v>0.006712962962962976</v>
      </c>
      <c r="F15" s="35">
        <f t="shared" si="3"/>
        <v>1</v>
      </c>
      <c r="G15" s="34">
        <f>'Durchgangszeiten(Eingabe)'!H15-'Durchgangszeiten(Eingabe)'!$B$3</f>
        <v>0.032754629629629606</v>
      </c>
      <c r="H15" s="35">
        <f t="shared" si="0"/>
        <v>8</v>
      </c>
      <c r="I15" s="34">
        <f>'Durchgangszeiten(Eingabe)'!J15-'Durchgangszeiten(Eingabe)'!$B$3</f>
        <v>0.033217592592592604</v>
      </c>
      <c r="J15" s="35">
        <f t="shared" si="1"/>
        <v>9</v>
      </c>
      <c r="K15" s="34">
        <f>'Durchgangszeiten(Eingabe)'!N15</f>
        <v>0.04936342592592591</v>
      </c>
      <c r="L15" s="33">
        <f t="shared" si="2"/>
        <v>11</v>
      </c>
      <c r="M15" s="37"/>
    </row>
    <row r="16" spans="1:13" s="39" customFormat="1" ht="15" customHeight="1">
      <c r="A16" s="32" t="str">
        <f>'Durchgangszeiten(Eingabe)'!A16</f>
        <v>Alexander Lehner</v>
      </c>
      <c r="B16" s="33">
        <f>'Durchgangszeiten(Eingabe)'!B16</f>
        <v>55</v>
      </c>
      <c r="C16" s="34">
        <f>'Durchgangszeiten(Eingabe)'!C16-'Durchgangszeiten(Eingabe)'!$B$3</f>
        <v>0.009016203703703707</v>
      </c>
      <c r="D16" s="35">
        <f t="shared" si="3"/>
        <v>34</v>
      </c>
      <c r="E16" s="34">
        <f>'Durchgangszeiten(Eingabe)'!F16-'Durchgangszeiten(Eingabe)'!$B$3</f>
        <v>0.010173611111111147</v>
      </c>
      <c r="F16" s="35">
        <f t="shared" si="3"/>
        <v>32</v>
      </c>
      <c r="G16" s="34">
        <f>'Durchgangszeiten(Eingabe)'!H16-'Durchgangszeiten(Eingabe)'!$B$3</f>
        <v>0.03459490740740745</v>
      </c>
      <c r="H16" s="35">
        <f t="shared" si="0"/>
        <v>13</v>
      </c>
      <c r="I16" s="34">
        <f>'Durchgangszeiten(Eingabe)'!J16-'Durchgangszeiten(Eingabe)'!$B$3</f>
        <v>0.0351041666666666</v>
      </c>
      <c r="J16" s="35">
        <f t="shared" si="1"/>
        <v>13</v>
      </c>
      <c r="K16" s="34">
        <f>'Durchgangszeiten(Eingabe)'!N16</f>
        <v>0.04950231481481482</v>
      </c>
      <c r="L16" s="33">
        <f t="shared" si="2"/>
        <v>12</v>
      </c>
      <c r="M16" s="37"/>
    </row>
    <row r="17" spans="1:13" s="39" customFormat="1" ht="15" customHeight="1">
      <c r="A17" s="32" t="str">
        <f>'Durchgangszeiten(Eingabe)'!A17</f>
        <v>Heinz Ludl</v>
      </c>
      <c r="B17" s="33">
        <f>'Durchgangszeiten(Eingabe)'!B17</f>
        <v>49</v>
      </c>
      <c r="C17" s="34">
        <f>'Durchgangszeiten(Eingabe)'!C17-'Durchgangszeiten(Eingabe)'!$B$3</f>
        <v>0.007696759259259278</v>
      </c>
      <c r="D17" s="35">
        <f t="shared" si="3"/>
        <v>15</v>
      </c>
      <c r="E17" s="34">
        <f>'Durchgangszeiten(Eingabe)'!F17-'Durchgangszeiten(Eingabe)'!$B$3</f>
        <v>0.00881944444444449</v>
      </c>
      <c r="F17" s="35">
        <f t="shared" si="3"/>
        <v>15</v>
      </c>
      <c r="G17" s="34">
        <f>'Durchgangszeiten(Eingabe)'!H17-'Durchgangszeiten(Eingabe)'!$B$3</f>
        <v>0.03472222222222221</v>
      </c>
      <c r="H17" s="35">
        <f t="shared" si="0"/>
        <v>15</v>
      </c>
      <c r="I17" s="34">
        <f>'Durchgangszeiten(Eingabe)'!J17-'Durchgangszeiten(Eingabe)'!$B$3</f>
        <v>0.03532407407407401</v>
      </c>
      <c r="J17" s="35">
        <f t="shared" si="1"/>
        <v>15</v>
      </c>
      <c r="K17" s="34">
        <f>'Durchgangszeiten(Eingabe)'!N17</f>
        <v>0.04952546296296301</v>
      </c>
      <c r="L17" s="33">
        <f t="shared" si="2"/>
        <v>13</v>
      </c>
      <c r="M17" s="37"/>
    </row>
    <row r="18" spans="1:13" s="39" customFormat="1" ht="15" customHeight="1">
      <c r="A18" s="32" t="str">
        <f>'Durchgangszeiten(Eingabe)'!A18</f>
        <v>Rudi Lässig</v>
      </c>
      <c r="B18" s="33">
        <f>'Durchgangszeiten(Eingabe)'!B18</f>
        <v>5</v>
      </c>
      <c r="C18" s="34">
        <f>'Durchgangszeiten(Eingabe)'!C18-'Durchgangszeiten(Eingabe)'!$B$3</f>
        <v>0.006157407407407445</v>
      </c>
      <c r="D18" s="35">
        <f t="shared" si="3"/>
        <v>4</v>
      </c>
      <c r="E18" s="34">
        <f>'Durchgangszeiten(Eingabe)'!F18-'Durchgangszeiten(Eingabe)'!$B$3</f>
        <v>0.006886574074074114</v>
      </c>
      <c r="F18" s="35">
        <f t="shared" si="3"/>
        <v>5</v>
      </c>
      <c r="G18" s="34">
        <f>'Durchgangszeiten(Eingabe)'!H18-'Durchgangszeiten(Eingabe)'!$B$3</f>
        <v>0.032939814814814894</v>
      </c>
      <c r="H18" s="35">
        <f t="shared" si="0"/>
        <v>11</v>
      </c>
      <c r="I18" s="34">
        <f>'Durchgangszeiten(Eingabe)'!J18-'Durchgangszeiten(Eingabe)'!$B$3</f>
        <v>0.03331018518518525</v>
      </c>
      <c r="J18" s="35">
        <f t="shared" si="1"/>
        <v>10</v>
      </c>
      <c r="K18" s="34">
        <f>'Durchgangszeiten(Eingabe)'!N18</f>
        <v>0.04981481481481487</v>
      </c>
      <c r="L18" s="33">
        <f t="shared" si="2"/>
        <v>14</v>
      </c>
      <c r="M18" s="37"/>
    </row>
    <row r="19" spans="1:13" s="39" customFormat="1" ht="15" customHeight="1">
      <c r="A19" s="32" t="str">
        <f>'Durchgangszeiten(Eingabe)'!A19</f>
        <v>Enrico Tretzmüller</v>
      </c>
      <c r="B19" s="33">
        <f>'Durchgangszeiten(Eingabe)'!B19</f>
        <v>54</v>
      </c>
      <c r="C19" s="34">
        <f>'Durchgangszeiten(Eingabe)'!C19-'Durchgangszeiten(Eingabe)'!$B$3</f>
        <v>0.009780092592592604</v>
      </c>
      <c r="D19" s="35">
        <f t="shared" si="3"/>
        <v>42</v>
      </c>
      <c r="E19" s="34">
        <f>'Durchgangszeiten(Eingabe)'!F19-'Durchgangszeiten(Eingabe)'!$B$3</f>
        <v>0.011053240740740766</v>
      </c>
      <c r="F19" s="35">
        <f t="shared" si="3"/>
        <v>40</v>
      </c>
      <c r="G19" s="34">
        <f>'Durchgangszeiten(Eingabe)'!H19-'Durchgangszeiten(Eingabe)'!$B$3</f>
        <v>0.0357291666666667</v>
      </c>
      <c r="H19" s="35">
        <f t="shared" si="0"/>
        <v>20</v>
      </c>
      <c r="I19" s="34">
        <f>'Durchgangszeiten(Eingabe)'!J19-'Durchgangszeiten(Eingabe)'!$B$3</f>
        <v>0.03634259259259254</v>
      </c>
      <c r="J19" s="35">
        <f t="shared" si="1"/>
        <v>20</v>
      </c>
      <c r="K19" s="34">
        <f>'Durchgangszeiten(Eingabe)'!N19</f>
        <v>0.05017361111111118</v>
      </c>
      <c r="L19" s="33">
        <f t="shared" si="2"/>
        <v>15</v>
      </c>
      <c r="M19" s="37"/>
    </row>
    <row r="20" spans="1:13" s="39" customFormat="1" ht="15" customHeight="1">
      <c r="A20" s="32" t="str">
        <f>'Durchgangszeiten(Eingabe)'!A20</f>
        <v>Rudolf Langsteiner</v>
      </c>
      <c r="B20" s="33">
        <f>'Durchgangszeiten(Eingabe)'!B20</f>
        <v>6</v>
      </c>
      <c r="C20" s="34">
        <f>'Durchgangszeiten(Eingabe)'!C20-'Durchgangszeiten(Eingabe)'!$B$3</f>
        <v>0.008483796296296364</v>
      </c>
      <c r="D20" s="35">
        <f t="shared" si="3"/>
        <v>24</v>
      </c>
      <c r="E20" s="34">
        <f>'Durchgangszeiten(Eingabe)'!F20-'Durchgangszeiten(Eingabe)'!$B$3</f>
        <v>0.009421296296296289</v>
      </c>
      <c r="F20" s="35">
        <f t="shared" si="3"/>
        <v>20</v>
      </c>
      <c r="G20" s="34">
        <f>'Durchgangszeiten(Eingabe)'!H20-'Durchgangszeiten(Eingabe)'!$B$3</f>
        <v>0.034641203703703716</v>
      </c>
      <c r="H20" s="35">
        <f t="shared" si="0"/>
        <v>14</v>
      </c>
      <c r="I20" s="34">
        <f>'Durchgangszeiten(Eingabe)'!J20-'Durchgangszeiten(Eingabe)'!$B$3</f>
        <v>0.03503472222222226</v>
      </c>
      <c r="J20" s="35">
        <f t="shared" si="1"/>
        <v>12</v>
      </c>
      <c r="K20" s="34">
        <f>'Durchgangszeiten(Eingabe)'!N20</f>
        <v>0.05018518518518522</v>
      </c>
      <c r="L20" s="33">
        <f t="shared" si="2"/>
        <v>16</v>
      </c>
      <c r="M20" s="37"/>
    </row>
    <row r="21" spans="1:15" s="39" customFormat="1" ht="15" customHeight="1">
      <c r="A21" s="32" t="str">
        <f>'Durchgangszeiten(Eingabe)'!A21</f>
        <v>Adi Gschwandtner</v>
      </c>
      <c r="B21" s="33">
        <f>'Durchgangszeiten(Eingabe)'!B21</f>
        <v>8</v>
      </c>
      <c r="C21" s="34">
        <f>'Durchgangszeiten(Eingabe)'!C21-'Durchgangszeiten(Eingabe)'!$B$3</f>
        <v>0.007164351851851936</v>
      </c>
      <c r="D21" s="35">
        <f t="shared" si="3"/>
        <v>9</v>
      </c>
      <c r="E21" s="34">
        <f>'Durchgangszeiten(Eingabe)'!F21-'Durchgangszeiten(Eingabe)'!$B$3</f>
        <v>0.00825231481481481</v>
      </c>
      <c r="F21" s="35">
        <f t="shared" si="3"/>
        <v>9</v>
      </c>
      <c r="G21" s="34">
        <f>'Durchgangszeiten(Eingabe)'!H21-'Durchgangszeiten(Eingabe)'!$B$3</f>
        <v>0.03491898148148154</v>
      </c>
      <c r="H21" s="35">
        <f t="shared" si="0"/>
        <v>16</v>
      </c>
      <c r="I21" s="34">
        <f>'Durchgangszeiten(Eingabe)'!J21-'Durchgangszeiten(Eingabe)'!$B$3</f>
        <v>0.03563657407407406</v>
      </c>
      <c r="J21" s="35">
        <f t="shared" si="1"/>
        <v>16</v>
      </c>
      <c r="K21" s="34">
        <f>'Durchgangszeiten(Eingabe)'!N21</f>
        <v>0.050868055555555514</v>
      </c>
      <c r="L21" s="33">
        <f t="shared" si="2"/>
        <v>17</v>
      </c>
      <c r="M21" s="37"/>
      <c r="N21" s="38"/>
      <c r="O21" s="38"/>
    </row>
    <row r="22" spans="1:13" s="39" customFormat="1" ht="15" customHeight="1">
      <c r="A22" s="32" t="str">
        <f>'Durchgangszeiten(Eingabe)'!A22</f>
        <v>Walter Fasching</v>
      </c>
      <c r="B22" s="33">
        <f>'Durchgangszeiten(Eingabe)'!B22</f>
        <v>26</v>
      </c>
      <c r="C22" s="34">
        <f>'Durchgangszeiten(Eingabe)'!C22-'Durchgangszeiten(Eingabe)'!$B$3</f>
        <v>0.008599537037037086</v>
      </c>
      <c r="D22" s="35">
        <f t="shared" si="3"/>
        <v>26</v>
      </c>
      <c r="E22" s="34">
        <f>'Durchgangszeiten(Eingabe)'!F22-'Durchgangszeiten(Eingabe)'!$B$3</f>
        <v>0.010000000000000009</v>
      </c>
      <c r="F22" s="35">
        <f t="shared" si="3"/>
        <v>29</v>
      </c>
      <c r="G22" s="34">
        <f>'Durchgangszeiten(Eingabe)'!H22-'Durchgangszeiten(Eingabe)'!$B$3</f>
        <v>0.036516203703703676</v>
      </c>
      <c r="H22" s="35">
        <f t="shared" si="0"/>
        <v>25</v>
      </c>
      <c r="I22" s="34">
        <f>'Durchgangszeiten(Eingabe)'!J22-'Durchgangszeiten(Eingabe)'!$B$3</f>
        <v>0.037546296296296355</v>
      </c>
      <c r="J22" s="35">
        <f t="shared" si="1"/>
        <v>30</v>
      </c>
      <c r="K22" s="34">
        <f>'Durchgangszeiten(Eingabe)'!N22</f>
        <v>0.052280092592592586</v>
      </c>
      <c r="L22" s="33">
        <f t="shared" si="2"/>
        <v>18</v>
      </c>
      <c r="M22" s="37"/>
    </row>
    <row r="23" spans="1:13" s="39" customFormat="1" ht="15" customHeight="1">
      <c r="A23" s="32" t="str">
        <f>'Durchgangszeiten(Eingabe)'!A23</f>
        <v>Alois Amsüß</v>
      </c>
      <c r="B23" s="33">
        <f>'Durchgangszeiten(Eingabe)'!B23</f>
        <v>48</v>
      </c>
      <c r="C23" s="34">
        <f>'Durchgangszeiten(Eingabe)'!C23-'Durchgangszeiten(Eingabe)'!$B$3</f>
        <v>0.010763888888888906</v>
      </c>
      <c r="D23" s="35">
        <f t="shared" si="3"/>
        <v>49</v>
      </c>
      <c r="E23" s="34">
        <f>'Durchgangszeiten(Eingabe)'!F23-'Durchgangszeiten(Eingabe)'!$B$3</f>
        <v>0.012060185185185257</v>
      </c>
      <c r="F23" s="35">
        <f t="shared" si="3"/>
        <v>49</v>
      </c>
      <c r="G23" s="34">
        <f>'Durchgangszeiten(Eingabe)'!H23-'Durchgangszeiten(Eingabe)'!$B$3</f>
        <v>0.03749999999999998</v>
      </c>
      <c r="H23" s="35">
        <f t="shared" si="0"/>
        <v>34</v>
      </c>
      <c r="I23" s="34">
        <f>'Durchgangszeiten(Eingabe)'!J23-'Durchgangszeiten(Eingabe)'!$B$3</f>
        <v>0.03796296296296309</v>
      </c>
      <c r="J23" s="35">
        <f t="shared" si="1"/>
        <v>33</v>
      </c>
      <c r="K23" s="34">
        <f>'Durchgangszeiten(Eingabe)'!N23</f>
        <v>0.052453703703703725</v>
      </c>
      <c r="L23" s="33">
        <f t="shared" si="2"/>
        <v>19</v>
      </c>
      <c r="M23" s="37"/>
    </row>
    <row r="24" spans="1:13" s="39" customFormat="1" ht="15" customHeight="1">
      <c r="A24" s="32" t="str">
        <f>'Durchgangszeiten(Eingabe)'!A24</f>
        <v>Edgar Tiller</v>
      </c>
      <c r="B24" s="33">
        <f>'Durchgangszeiten(Eingabe)'!B24</f>
        <v>28</v>
      </c>
      <c r="C24" s="34">
        <f>'Durchgangszeiten(Eingabe)'!C24-'Durchgangszeiten(Eingabe)'!$B$3</f>
        <v>0.0076736111111112</v>
      </c>
      <c r="D24" s="35">
        <f t="shared" si="3"/>
        <v>14</v>
      </c>
      <c r="E24" s="34">
        <f>'Durchgangszeiten(Eingabe)'!F24-'Durchgangszeiten(Eingabe)'!$B$3</f>
        <v>0.00883101851851853</v>
      </c>
      <c r="F24" s="35">
        <f t="shared" si="3"/>
        <v>17</v>
      </c>
      <c r="G24" s="34">
        <f>'Durchgangszeiten(Eingabe)'!H24-'Durchgangszeiten(Eingabe)'!$B$3</f>
        <v>0.03648148148148145</v>
      </c>
      <c r="H24" s="35">
        <f t="shared" si="0"/>
        <v>24</v>
      </c>
      <c r="I24" s="34">
        <f>'Durchgangszeiten(Eingabe)'!J24-'Durchgangszeiten(Eingabe)'!$B$3</f>
        <v>0.036967592592592635</v>
      </c>
      <c r="J24" s="35">
        <f t="shared" si="1"/>
        <v>24</v>
      </c>
      <c r="K24" s="34">
        <f>'Durchgangszeiten(Eingabe)'!N24</f>
        <v>0.05249999999999999</v>
      </c>
      <c r="L24" s="33">
        <f t="shared" si="2"/>
        <v>20</v>
      </c>
      <c r="M24" s="37"/>
    </row>
    <row r="25" spans="1:13" s="39" customFormat="1" ht="15" customHeight="1">
      <c r="A25" s="32" t="str">
        <f>'Durchgangszeiten(Eingabe)'!A25</f>
        <v>Manfred Garschall</v>
      </c>
      <c r="B25" s="33">
        <f>'Durchgangszeiten(Eingabe)'!B25</f>
        <v>11</v>
      </c>
      <c r="C25" s="34">
        <f>'Durchgangszeiten(Eingabe)'!C25-'Durchgangszeiten(Eingabe)'!$B$3</f>
        <v>0.00824074074074077</v>
      </c>
      <c r="D25" s="35">
        <f t="shared" si="3"/>
        <v>21</v>
      </c>
      <c r="E25" s="34">
        <f>'Durchgangszeiten(Eingabe)'!F25-'Durchgangszeiten(Eingabe)'!$B$3</f>
        <v>0.009675925925925921</v>
      </c>
      <c r="F25" s="35">
        <f t="shared" si="3"/>
        <v>22</v>
      </c>
      <c r="G25" s="34">
        <f>'Durchgangszeiten(Eingabe)'!H25-'Durchgangszeiten(Eingabe)'!$B$3</f>
        <v>0.035798611111111156</v>
      </c>
      <c r="H25" s="35">
        <f t="shared" si="0"/>
        <v>21</v>
      </c>
      <c r="I25" s="34">
        <f>'Durchgangszeiten(Eingabe)'!J25-'Durchgangszeiten(Eingabe)'!$B$3</f>
        <v>0.03648148148148145</v>
      </c>
      <c r="J25" s="35">
        <f t="shared" si="1"/>
        <v>22</v>
      </c>
      <c r="K25" s="34">
        <f>'Durchgangszeiten(Eingabe)'!N25</f>
        <v>0.05252314814814818</v>
      </c>
      <c r="L25" s="33">
        <f t="shared" si="2"/>
        <v>21</v>
      </c>
      <c r="M25" s="37"/>
    </row>
    <row r="26" spans="1:15" s="39" customFormat="1" ht="15" customHeight="1">
      <c r="A26" s="32" t="str">
        <f>'Durchgangszeiten(Eingabe)'!A26</f>
        <v>Wolfgang Bernhaupt</v>
      </c>
      <c r="B26" s="33">
        <f>'Durchgangszeiten(Eingabe)'!B26</f>
        <v>50</v>
      </c>
      <c r="C26" s="34">
        <f>'Durchgangszeiten(Eingabe)'!C26-'Durchgangszeiten(Eingabe)'!$B$3</f>
        <v>0.007835648148148189</v>
      </c>
      <c r="D26" s="35">
        <f t="shared" si="3"/>
        <v>19</v>
      </c>
      <c r="E26" s="34">
        <f>'Durchgangszeiten(Eingabe)'!F26-'Durchgangszeiten(Eingabe)'!$B$3</f>
        <v>0.00883101851851853</v>
      </c>
      <c r="F26" s="35">
        <f t="shared" si="3"/>
        <v>17</v>
      </c>
      <c r="G26" s="34">
        <f>'Durchgangszeiten(Eingabe)'!H26-'Durchgangszeiten(Eingabe)'!$B$3</f>
        <v>0.03656249999999994</v>
      </c>
      <c r="H26" s="35">
        <f t="shared" si="0"/>
        <v>27</v>
      </c>
      <c r="I26" s="34">
        <f>'Durchgangszeiten(Eingabe)'!J26-'Durchgangszeiten(Eingabe)'!$B$3</f>
        <v>0.037129629629629624</v>
      </c>
      <c r="J26" s="35">
        <f t="shared" si="1"/>
        <v>27</v>
      </c>
      <c r="K26" s="34">
        <f>'Durchgangszeiten(Eingabe)'!N26</f>
        <v>0.05254629629629626</v>
      </c>
      <c r="L26" s="33">
        <f t="shared" si="2"/>
        <v>22</v>
      </c>
      <c r="M26" s="37"/>
      <c r="N26" s="38"/>
      <c r="O26" s="38"/>
    </row>
    <row r="27" spans="1:13" s="39" customFormat="1" ht="15" customHeight="1">
      <c r="A27" s="32" t="str">
        <f>'Durchgangszeiten(Eingabe)'!A27</f>
        <v>Axel Wallquist</v>
      </c>
      <c r="B27" s="33">
        <f>'Durchgangszeiten(Eingabe)'!B27</f>
        <v>10</v>
      </c>
      <c r="C27" s="34">
        <f>'Durchgangszeiten(Eingabe)'!C27-'Durchgangszeiten(Eingabe)'!$B$3</f>
        <v>0.008287037037037037</v>
      </c>
      <c r="D27" s="35">
        <f t="shared" si="3"/>
        <v>22</v>
      </c>
      <c r="E27" s="34">
        <f>'Durchgangszeiten(Eingabe)'!F27-'Durchgangszeiten(Eingabe)'!$B$3</f>
        <v>0.009780092592592604</v>
      </c>
      <c r="F27" s="35">
        <f t="shared" si="3"/>
        <v>25</v>
      </c>
      <c r="G27" s="34">
        <f>'Durchgangszeiten(Eingabe)'!H27-'Durchgangszeiten(Eingabe)'!$B$3</f>
        <v>0.035972222222222294</v>
      </c>
      <c r="H27" s="35">
        <f t="shared" si="0"/>
        <v>22</v>
      </c>
      <c r="I27" s="34">
        <f>'Durchgangszeiten(Eingabe)'!J27-'Durchgangszeiten(Eingabe)'!$B$3</f>
        <v>0.036250000000000004</v>
      </c>
      <c r="J27" s="35">
        <f t="shared" si="1"/>
        <v>18</v>
      </c>
      <c r="K27" s="34">
        <f>'Durchgangszeiten(Eingabe)'!N27</f>
        <v>0.052754629629629624</v>
      </c>
      <c r="L27" s="33">
        <f t="shared" si="2"/>
        <v>23</v>
      </c>
      <c r="M27" s="37"/>
    </row>
    <row r="28" spans="1:13" s="39" customFormat="1" ht="15" customHeight="1">
      <c r="A28" s="32" t="str">
        <f>'Durchgangszeiten(Eingabe)'!A28</f>
        <v>Thomas Gössl</v>
      </c>
      <c r="B28" s="33">
        <f>'Durchgangszeiten(Eingabe)'!B28</f>
        <v>7</v>
      </c>
      <c r="C28" s="34">
        <f>'Durchgangszeiten(Eingabe)'!C28-'Durchgangszeiten(Eingabe)'!$B$3</f>
        <v>0.00896990740740744</v>
      </c>
      <c r="D28" s="35">
        <f t="shared" si="3"/>
        <v>33</v>
      </c>
      <c r="E28" s="34">
        <f>'Durchgangszeiten(Eingabe)'!F28-'Durchgangszeiten(Eingabe)'!$B$3</f>
        <v>0.009861111111111098</v>
      </c>
      <c r="F28" s="35">
        <f t="shared" si="3"/>
        <v>27</v>
      </c>
      <c r="G28" s="34">
        <f>'Durchgangszeiten(Eingabe)'!H28-'Durchgangszeiten(Eingabe)'!$B$3</f>
        <v>0.035509259259259296</v>
      </c>
      <c r="H28" s="35">
        <f t="shared" si="0"/>
        <v>18</v>
      </c>
      <c r="I28" s="34">
        <f>'Durchgangszeiten(Eingabe)'!J28-'Durchgangszeiten(Eingabe)'!$B$3</f>
        <v>0.036250000000000004</v>
      </c>
      <c r="J28" s="35">
        <f t="shared" si="1"/>
        <v>18</v>
      </c>
      <c r="K28" s="34">
        <f>'Durchgangszeiten(Eingabe)'!N28</f>
        <v>0.05295138888888895</v>
      </c>
      <c r="L28" s="33">
        <f t="shared" si="2"/>
        <v>24</v>
      </c>
      <c r="M28" s="37"/>
    </row>
    <row r="29" spans="1:15" s="39" customFormat="1" ht="15" customHeight="1">
      <c r="A29" s="32" t="str">
        <f>'Durchgangszeiten(Eingabe)'!A29</f>
        <v>Herbert Tyra</v>
      </c>
      <c r="B29" s="33">
        <f>'Durchgangszeiten(Eingabe)'!B29</f>
        <v>25</v>
      </c>
      <c r="C29" s="34">
        <f>'Durchgangszeiten(Eingabe)'!C29-'Durchgangszeiten(Eingabe)'!$B$3</f>
        <v>0.007476851851851873</v>
      </c>
      <c r="D29" s="35">
        <f t="shared" si="3"/>
        <v>11</v>
      </c>
      <c r="E29" s="34">
        <f>'Durchgangszeiten(Eingabe)'!F29-'Durchgangszeiten(Eingabe)'!$B$3</f>
        <v>0.009745370370370376</v>
      </c>
      <c r="F29" s="35">
        <f t="shared" si="3"/>
        <v>24</v>
      </c>
      <c r="G29" s="34">
        <f>'Durchgangszeiten(Eingabe)'!H29-'Durchgangszeiten(Eingabe)'!$B$3</f>
        <v>0.0352083333333334</v>
      </c>
      <c r="H29" s="35">
        <f t="shared" si="0"/>
        <v>17</v>
      </c>
      <c r="I29" s="34">
        <f>'Durchgangszeiten(Eingabe)'!J29-'Durchgangszeiten(Eingabe)'!$B$3</f>
        <v>0.03587962962962965</v>
      </c>
      <c r="J29" s="35">
        <f t="shared" si="1"/>
        <v>17</v>
      </c>
      <c r="K29" s="34">
        <f>'Durchgangszeiten(Eingabe)'!N29</f>
        <v>0.05307870370370371</v>
      </c>
      <c r="L29" s="33">
        <f t="shared" si="2"/>
        <v>25</v>
      </c>
      <c r="M29" s="37"/>
      <c r="N29" s="38"/>
      <c r="O29" s="38"/>
    </row>
    <row r="30" spans="1:13" s="39" customFormat="1" ht="15" customHeight="1">
      <c r="A30" s="32" t="str">
        <f>'Durchgangszeiten(Eingabe)'!A30</f>
        <v>Franz Heily</v>
      </c>
      <c r="B30" s="33">
        <f>'Durchgangszeiten(Eingabe)'!B30</f>
        <v>9</v>
      </c>
      <c r="C30" s="34">
        <f>'Durchgangszeiten(Eingabe)'!C30-'Durchgangszeiten(Eingabe)'!$B$3</f>
        <v>0.009189814814814845</v>
      </c>
      <c r="D30" s="35">
        <f t="shared" si="3"/>
        <v>37</v>
      </c>
      <c r="E30" s="34">
        <f>'Durchgangszeiten(Eingabe)'!F30-'Durchgangszeiten(Eingabe)'!$B$3</f>
        <v>0.010347222222222174</v>
      </c>
      <c r="F30" s="35">
        <f t="shared" si="3"/>
        <v>34</v>
      </c>
      <c r="G30" s="34">
        <f>'Durchgangszeiten(Eingabe)'!H30-'Durchgangszeiten(Eingabe)'!$B$3</f>
        <v>0.037233796296296306</v>
      </c>
      <c r="H30" s="35">
        <f t="shared" si="0"/>
        <v>32</v>
      </c>
      <c r="I30" s="34">
        <f>'Durchgangszeiten(Eingabe)'!J30-'Durchgangszeiten(Eingabe)'!$B$3</f>
        <v>0.037268518518518534</v>
      </c>
      <c r="J30" s="35">
        <f t="shared" si="1"/>
        <v>29</v>
      </c>
      <c r="K30" s="34">
        <f>'Durchgangszeiten(Eingabe)'!N30</f>
        <v>0.053171296296296355</v>
      </c>
      <c r="L30" s="33">
        <f t="shared" si="2"/>
        <v>26</v>
      </c>
      <c r="M30" s="37"/>
    </row>
    <row r="31" spans="1:13" s="39" customFormat="1" ht="15" customHeight="1">
      <c r="A31" s="32" t="str">
        <f>'Durchgangszeiten(Eingabe)'!A31</f>
        <v>Martin Stumpf</v>
      </c>
      <c r="B31" s="33">
        <f>'Durchgangszeiten(Eingabe)'!B31</f>
        <v>12</v>
      </c>
      <c r="C31" s="34">
        <f>'Durchgangszeiten(Eingabe)'!C31-'Durchgangszeiten(Eingabe)'!$B$3</f>
        <v>0.008564814814814858</v>
      </c>
      <c r="D31" s="35">
        <f t="shared" si="3"/>
        <v>25</v>
      </c>
      <c r="E31" s="34">
        <f>'Durchgangszeiten(Eingabe)'!F31-'Durchgangszeiten(Eingabe)'!$B$3</f>
        <v>0.009618055555555616</v>
      </c>
      <c r="F31" s="35">
        <f t="shared" si="3"/>
        <v>21</v>
      </c>
      <c r="G31" s="34">
        <f>'Durchgangszeiten(Eingabe)'!H31-'Durchgangszeiten(Eingabe)'!$B$3</f>
        <v>0.036643518518518436</v>
      </c>
      <c r="H31" s="35">
        <f t="shared" si="0"/>
        <v>29</v>
      </c>
      <c r="I31" s="34">
        <f>'Durchgangszeiten(Eingabe)'!J31-'Durchgangszeiten(Eingabe)'!$B$3</f>
        <v>0.03715277777777781</v>
      </c>
      <c r="J31" s="35">
        <f t="shared" si="1"/>
        <v>28</v>
      </c>
      <c r="K31" s="34">
        <f>'Durchgangszeiten(Eingabe)'!N31</f>
        <v>0.05327546296296304</v>
      </c>
      <c r="L31" s="33">
        <f t="shared" si="2"/>
        <v>27</v>
      </c>
      <c r="M31" s="37"/>
    </row>
    <row r="32" spans="1:13" s="39" customFormat="1" ht="15" customHeight="1">
      <c r="A32" s="32" t="str">
        <f>'Durchgangszeiten(Eingabe)'!A32</f>
        <v>Anja Bröcker</v>
      </c>
      <c r="B32" s="33">
        <f>'Durchgangszeiten(Eingabe)'!B32</f>
        <v>18</v>
      </c>
      <c r="C32" s="34">
        <f>'Durchgangszeiten(Eingabe)'!C32-'Durchgangszeiten(Eingabe)'!$B$3</f>
        <v>0.0077662037037037335</v>
      </c>
      <c r="D32" s="35">
        <f t="shared" si="3"/>
        <v>18</v>
      </c>
      <c r="E32" s="34">
        <f>'Durchgangszeiten(Eingabe)'!F32-'Durchgangszeiten(Eingabe)'!$B$3</f>
        <v>0.008587962962962936</v>
      </c>
      <c r="F32" s="35">
        <f t="shared" si="3"/>
        <v>12</v>
      </c>
      <c r="G32" s="34">
        <f>'Durchgangszeiten(Eingabe)'!H32-'Durchgangszeiten(Eingabe)'!$B$3</f>
        <v>0.03659722222222228</v>
      </c>
      <c r="H32" s="35">
        <f t="shared" si="0"/>
        <v>28</v>
      </c>
      <c r="I32" s="34">
        <f>'Durchgangszeiten(Eingabe)'!J32-'Durchgangszeiten(Eingabe)'!$B$3</f>
        <v>0.03703703703703709</v>
      </c>
      <c r="J32" s="35">
        <f t="shared" si="1"/>
        <v>26</v>
      </c>
      <c r="K32" s="34">
        <f>'Durchgangszeiten(Eingabe)'!N32</f>
        <v>0.053460648148148104</v>
      </c>
      <c r="L32" s="33">
        <f t="shared" si="2"/>
        <v>28</v>
      </c>
      <c r="M32" s="37"/>
    </row>
    <row r="33" spans="1:13" s="39" customFormat="1" ht="15" customHeight="1">
      <c r="A33" s="32" t="str">
        <f>'Durchgangszeiten(Eingabe)'!A33</f>
        <v>Andrea Schiffer</v>
      </c>
      <c r="B33" s="33">
        <f>'Durchgangszeiten(Eingabe)'!B33</f>
        <v>39</v>
      </c>
      <c r="C33" s="34">
        <f>'Durchgangszeiten(Eingabe)'!C33-'Durchgangszeiten(Eingabe)'!$B$3</f>
        <v>0.009074074074074123</v>
      </c>
      <c r="D33" s="35">
        <f t="shared" si="3"/>
        <v>35</v>
      </c>
      <c r="E33" s="34">
        <f>'Durchgangszeiten(Eingabe)'!F33-'Durchgangszeiten(Eingabe)'!$B$3</f>
        <v>0.010243055555555602</v>
      </c>
      <c r="F33" s="35">
        <f t="shared" si="3"/>
        <v>33</v>
      </c>
      <c r="G33" s="34">
        <f>'Durchgangszeiten(Eingabe)'!H33-'Durchgangszeiten(Eingabe)'!$B$3</f>
        <v>0.03817129629629634</v>
      </c>
      <c r="H33" s="35">
        <f t="shared" si="0"/>
        <v>36</v>
      </c>
      <c r="I33" s="34">
        <f>'Durchgangszeiten(Eingabe)'!J33-'Durchgangszeiten(Eingabe)'!$B$3</f>
        <v>0.03843750000000001</v>
      </c>
      <c r="J33" s="35">
        <f t="shared" si="1"/>
        <v>35</v>
      </c>
      <c r="K33" s="34">
        <f>'Durchgangszeiten(Eingabe)'!N33</f>
        <v>0.05407407407407416</v>
      </c>
      <c r="L33" s="33">
        <f t="shared" si="2"/>
        <v>29</v>
      </c>
      <c r="M33" s="37"/>
    </row>
    <row r="34" spans="1:13" s="39" customFormat="1" ht="15" customHeight="1">
      <c r="A34" s="32" t="str">
        <f>'Durchgangszeiten(Eingabe)'!A34</f>
        <v>Oliver Rous</v>
      </c>
      <c r="B34" s="33">
        <f>'Durchgangszeiten(Eingabe)'!B34</f>
        <v>20</v>
      </c>
      <c r="C34" s="34">
        <f>'Durchgangszeiten(Eingabe)'!C34-'Durchgangszeiten(Eingabe)'!$B$3</f>
        <v>0.007719907407407467</v>
      </c>
      <c r="D34" s="35">
        <f t="shared" si="3"/>
        <v>16</v>
      </c>
      <c r="E34" s="34">
        <f>'Durchgangszeiten(Eingabe)'!F34-'Durchgangszeiten(Eingabe)'!$B$3</f>
        <v>0.008773148148148224</v>
      </c>
      <c r="F34" s="35">
        <f t="shared" si="3"/>
        <v>13</v>
      </c>
      <c r="G34" s="34">
        <f>'Durchgangszeiten(Eingabe)'!H34-'Durchgangszeiten(Eingabe)'!$B$3</f>
        <v>0.03744212962962956</v>
      </c>
      <c r="H34" s="35">
        <f t="shared" si="0"/>
        <v>33</v>
      </c>
      <c r="I34" s="34">
        <f>'Durchgangszeiten(Eingabe)'!J34-'Durchgangszeiten(Eingabe)'!$B$3</f>
        <v>0.037986111111111165</v>
      </c>
      <c r="J34" s="35">
        <f t="shared" si="1"/>
        <v>34</v>
      </c>
      <c r="K34" s="34">
        <f>'Durchgangszeiten(Eingabe)'!N34</f>
        <v>0.054328703703703796</v>
      </c>
      <c r="L34" s="33">
        <f t="shared" si="2"/>
        <v>30</v>
      </c>
      <c r="M34" s="37"/>
    </row>
    <row r="35" spans="1:13" s="39" customFormat="1" ht="15" customHeight="1">
      <c r="A35" s="32" t="str">
        <f>'Durchgangszeiten(Eingabe)'!A35</f>
        <v>Alexander Heili</v>
      </c>
      <c r="B35" s="33">
        <f>'Durchgangszeiten(Eingabe)'!B35</f>
        <v>23</v>
      </c>
      <c r="C35" s="34">
        <f>'Durchgangszeiten(Eingabe)'!C35-'Durchgangszeiten(Eingabe)'!$B$3</f>
        <v>0.010879629629629628</v>
      </c>
      <c r="D35" s="35">
        <f t="shared" si="3"/>
        <v>50</v>
      </c>
      <c r="E35" s="34">
        <f>'Durchgangszeiten(Eingabe)'!F35-'Durchgangszeiten(Eingabe)'!$B$3</f>
        <v>0.011979166666666763</v>
      </c>
      <c r="F35" s="35">
        <f t="shared" si="3"/>
        <v>48</v>
      </c>
      <c r="G35" s="34">
        <f>'Durchgangszeiten(Eingabe)'!H35-'Durchgangszeiten(Eingabe)'!$B$3</f>
        <v>0.039120370370370305</v>
      </c>
      <c r="H35" s="35">
        <f t="shared" si="0"/>
        <v>39</v>
      </c>
      <c r="I35" s="34">
        <f>'Durchgangszeiten(Eingabe)'!J35-'Durchgangszeiten(Eingabe)'!$B$3</f>
        <v>0.03936342592592601</v>
      </c>
      <c r="J35" s="35">
        <f t="shared" si="1"/>
        <v>37</v>
      </c>
      <c r="K35" s="34">
        <f>'Durchgangszeiten(Eingabe)'!N35</f>
        <v>0.05435185185185187</v>
      </c>
      <c r="L35" s="33">
        <f t="shared" si="2"/>
        <v>31</v>
      </c>
      <c r="M35" s="37"/>
    </row>
    <row r="36" spans="1:13" s="39" customFormat="1" ht="15" customHeight="1">
      <c r="A36" s="32" t="str">
        <f>'Durchgangszeiten(Eingabe)'!A36</f>
        <v>Georg Berger</v>
      </c>
      <c r="B36" s="33">
        <f>'Durchgangszeiten(Eingabe)'!B36</f>
        <v>41</v>
      </c>
      <c r="C36" s="34">
        <f>'Durchgangszeiten(Eingabe)'!C36-'Durchgangszeiten(Eingabe)'!$B$3</f>
        <v>0.00883101851851853</v>
      </c>
      <c r="D36" s="35">
        <f t="shared" si="3"/>
        <v>32</v>
      </c>
      <c r="E36" s="34">
        <f>'Durchgangszeiten(Eingabe)'!F36-'Durchgangszeiten(Eingabe)'!$B$3</f>
        <v>0.009814814814814832</v>
      </c>
      <c r="F36" s="35">
        <f t="shared" si="3"/>
        <v>26</v>
      </c>
      <c r="G36" s="34">
        <f>'Durchgangszeiten(Eingabe)'!H36-'Durchgangszeiten(Eingabe)'!$B$3</f>
        <v>0.03570601851851862</v>
      </c>
      <c r="H36" s="35">
        <f t="shared" si="0"/>
        <v>19</v>
      </c>
      <c r="I36" s="34">
        <f>'Durchgangszeiten(Eingabe)'!J36-'Durchgangszeiten(Eingabe)'!$B$3</f>
        <v>0.03642361111111103</v>
      </c>
      <c r="J36" s="35">
        <f t="shared" si="1"/>
        <v>21</v>
      </c>
      <c r="K36" s="34">
        <f>'Durchgangszeiten(Eingabe)'!N36</f>
        <v>0.05453703703703705</v>
      </c>
      <c r="L36" s="33">
        <f t="shared" si="2"/>
        <v>32</v>
      </c>
      <c r="M36" s="37"/>
    </row>
    <row r="37" spans="1:15" s="39" customFormat="1" ht="15" customHeight="1">
      <c r="A37" s="32" t="str">
        <f>'Durchgangszeiten(Eingabe)'!A37</f>
        <v>Stefan Wazik</v>
      </c>
      <c r="B37" s="33">
        <f>'Durchgangszeiten(Eingabe)'!B37</f>
        <v>35</v>
      </c>
      <c r="C37" s="34">
        <f>'Durchgangszeiten(Eingabe)'!C37-'Durchgangszeiten(Eingabe)'!$B$3</f>
        <v>0.009166666666666656</v>
      </c>
      <c r="D37" s="35">
        <f t="shared" si="3"/>
        <v>36</v>
      </c>
      <c r="E37" s="34">
        <f>'Durchgangszeiten(Eingabe)'!F37-'Durchgangszeiten(Eingabe)'!$B$3</f>
        <v>0.010532407407407463</v>
      </c>
      <c r="F37" s="35">
        <f t="shared" si="3"/>
        <v>35</v>
      </c>
      <c r="G37" s="34">
        <f>'Durchgangszeiten(Eingabe)'!H37-'Durchgangszeiten(Eingabe)'!$B$3</f>
        <v>0.038125000000000075</v>
      </c>
      <c r="H37" s="35">
        <f aca="true" t="shared" si="4" ref="H37:H60">RANK(G37,G$5:G$60,1)</f>
        <v>35</v>
      </c>
      <c r="I37" s="34">
        <f>'Durchgangszeiten(Eingabe)'!J37-'Durchgangszeiten(Eingabe)'!$B$3</f>
        <v>0.038703703703703796</v>
      </c>
      <c r="J37" s="35">
        <f aca="true" t="shared" si="5" ref="J37:J60">RANK(I37,I$5:I$60,1)</f>
        <v>36</v>
      </c>
      <c r="K37" s="34">
        <f>'Durchgangszeiten(Eingabe)'!N37</f>
        <v>0.05483796296296295</v>
      </c>
      <c r="L37" s="33">
        <f aca="true" t="shared" si="6" ref="L37:L60">RANK(K37,K$5:K$60,1)</f>
        <v>33</v>
      </c>
      <c r="M37" s="37"/>
      <c r="N37" s="38"/>
      <c r="O37" s="38"/>
    </row>
    <row r="38" spans="1:13" s="39" customFormat="1" ht="15" customHeight="1">
      <c r="A38" s="32" t="str">
        <f>'Durchgangszeiten(Eingabe)'!A38</f>
        <v>Tanja Neubauer</v>
      </c>
      <c r="B38" s="33">
        <f>'Durchgangszeiten(Eingabe)'!B38</f>
        <v>14</v>
      </c>
      <c r="C38" s="34">
        <f>'Durchgangszeiten(Eingabe)'!C38-'Durchgangszeiten(Eingabe)'!$B$3</f>
        <v>0.00549768518518523</v>
      </c>
      <c r="D38" s="35">
        <f t="shared" si="3"/>
        <v>1</v>
      </c>
      <c r="E38" s="34">
        <f>'Durchgangszeiten(Eingabe)'!F38-'Durchgangszeiten(Eingabe)'!$B$3</f>
        <v>0.006712962962962976</v>
      </c>
      <c r="F38" s="35">
        <f t="shared" si="3"/>
        <v>1</v>
      </c>
      <c r="G38" s="34">
        <f>'Durchgangszeiten(Eingabe)'!H38-'Durchgangszeiten(Eingabe)'!$B$3</f>
        <v>0.03627314814814819</v>
      </c>
      <c r="H38" s="35">
        <f t="shared" si="4"/>
        <v>23</v>
      </c>
      <c r="I38" s="34">
        <f>'Durchgangszeiten(Eingabe)'!J38-'Durchgangszeiten(Eingabe)'!$B$3</f>
        <v>0.03680555555555565</v>
      </c>
      <c r="J38" s="35">
        <f t="shared" si="5"/>
        <v>23</v>
      </c>
      <c r="K38" s="34">
        <f>'Durchgangszeiten(Eingabe)'!N38</f>
        <v>0.055057870370370354</v>
      </c>
      <c r="L38" s="33">
        <f t="shared" si="6"/>
        <v>34</v>
      </c>
      <c r="M38" s="37"/>
    </row>
    <row r="39" spans="1:13" s="39" customFormat="1" ht="15" customHeight="1">
      <c r="A39" s="32" t="str">
        <f>'Durchgangszeiten(Eingabe)'!A39</f>
        <v>Hermann Keiml</v>
      </c>
      <c r="B39" s="33">
        <f>'Durchgangszeiten(Eingabe)'!B39</f>
        <v>22</v>
      </c>
      <c r="C39" s="34">
        <f>'Durchgangszeiten(Eingabe)'!C39-'Durchgangszeiten(Eingabe)'!$B$3</f>
        <v>0.010104166666666692</v>
      </c>
      <c r="D39" s="35">
        <f t="shared" si="3"/>
        <v>45</v>
      </c>
      <c r="E39" s="34">
        <f>'Durchgangszeiten(Eingabe)'!F39-'Durchgangszeiten(Eingabe)'!$B$3</f>
        <v>0.011759259259259247</v>
      </c>
      <c r="F39" s="35">
        <f t="shared" si="3"/>
        <v>46</v>
      </c>
      <c r="G39" s="34">
        <f>'Durchgangszeiten(Eingabe)'!H39-'Durchgangszeiten(Eingabe)'!$B$3</f>
        <v>0.03937500000000005</v>
      </c>
      <c r="H39" s="35">
        <f t="shared" si="4"/>
        <v>41</v>
      </c>
      <c r="I39" s="34">
        <f>'Durchgangszeiten(Eingabe)'!J39-'Durchgangszeiten(Eingabe)'!$B$3</f>
        <v>0.03964120370370383</v>
      </c>
      <c r="J39" s="35">
        <f t="shared" si="5"/>
        <v>41</v>
      </c>
      <c r="K39" s="34">
        <f>'Durchgangszeiten(Eingabe)'!N39</f>
        <v>0.05513888888888885</v>
      </c>
      <c r="L39" s="33">
        <f t="shared" si="6"/>
        <v>35</v>
      </c>
      <c r="M39" s="37"/>
    </row>
    <row r="40" spans="1:15" s="39" customFormat="1" ht="15" customHeight="1">
      <c r="A40" s="32" t="str">
        <f>'Durchgangszeiten(Eingabe)'!A40</f>
        <v>Barbara Lima</v>
      </c>
      <c r="B40" s="33">
        <f>'Durchgangszeiten(Eingabe)'!B40</f>
        <v>27</v>
      </c>
      <c r="C40" s="34">
        <f>'Durchgangszeiten(Eingabe)'!C40-'Durchgangszeiten(Eingabe)'!$B$3</f>
        <v>0.007627314814814823</v>
      </c>
      <c r="D40" s="35">
        <f t="shared" si="3"/>
        <v>12</v>
      </c>
      <c r="E40" s="34">
        <f>'Durchgangszeiten(Eingabe)'!F40-'Durchgangszeiten(Eingabe)'!$B$3</f>
        <v>0.00883101851851853</v>
      </c>
      <c r="F40" s="35">
        <f t="shared" si="3"/>
        <v>17</v>
      </c>
      <c r="G40" s="34">
        <f>'Durchgangszeiten(Eingabe)'!H40-'Durchgangszeiten(Eingabe)'!$B$3</f>
        <v>0.036539351851851865</v>
      </c>
      <c r="H40" s="35">
        <f t="shared" si="4"/>
        <v>26</v>
      </c>
      <c r="I40" s="34">
        <f>'Durchgangszeiten(Eingabe)'!J40-'Durchgangszeiten(Eingabe)'!$B$3</f>
        <v>0.036990740740740824</v>
      </c>
      <c r="J40" s="35">
        <f t="shared" si="5"/>
        <v>25</v>
      </c>
      <c r="K40" s="34">
        <f>'Durchgangszeiten(Eingabe)'!N40</f>
        <v>0.055150462962963</v>
      </c>
      <c r="L40" s="33">
        <f t="shared" si="6"/>
        <v>36</v>
      </c>
      <c r="M40" s="37"/>
      <c r="N40" s="38"/>
      <c r="O40" s="38"/>
    </row>
    <row r="41" spans="1:13" s="39" customFormat="1" ht="15" customHeight="1">
      <c r="A41" s="32" t="str">
        <f>'Durchgangszeiten(Eingabe)'!A41</f>
        <v>Robert Puhr</v>
      </c>
      <c r="B41" s="33">
        <f>'Durchgangszeiten(Eingabe)'!B41</f>
        <v>21</v>
      </c>
      <c r="C41" s="34">
        <f>'Durchgangszeiten(Eingabe)'!C41-'Durchgangszeiten(Eingabe)'!$B$3</f>
        <v>0.010474537037037046</v>
      </c>
      <c r="D41" s="35">
        <f t="shared" si="3"/>
        <v>47</v>
      </c>
      <c r="E41" s="34">
        <f>'Durchgangszeiten(Eingabe)'!F41-'Durchgangszeiten(Eingabe)'!$B$3</f>
        <v>0.011504629629629615</v>
      </c>
      <c r="F41" s="35">
        <f t="shared" si="3"/>
        <v>44</v>
      </c>
      <c r="G41" s="34">
        <f>'Durchgangszeiten(Eingabe)'!H41-'Durchgangszeiten(Eingabe)'!$B$3</f>
        <v>0.03858796296296296</v>
      </c>
      <c r="H41" s="35">
        <f t="shared" si="4"/>
        <v>37</v>
      </c>
      <c r="I41" s="34">
        <f>'Durchgangszeiten(Eingabe)'!J41-'Durchgangszeiten(Eingabe)'!$B$3</f>
        <v>0.03936342592592601</v>
      </c>
      <c r="J41" s="35">
        <f t="shared" si="5"/>
        <v>37</v>
      </c>
      <c r="K41" s="34">
        <f>'Durchgangszeiten(Eingabe)'!N41</f>
        <v>0.05541666666666667</v>
      </c>
      <c r="L41" s="33">
        <f t="shared" si="6"/>
        <v>37</v>
      </c>
      <c r="M41" s="37"/>
    </row>
    <row r="42" spans="1:15" s="39" customFormat="1" ht="15" customHeight="1">
      <c r="A42" s="32" t="str">
        <f>'Durchgangszeiten(Eingabe)'!A42</f>
        <v>Christian Reiterer</v>
      </c>
      <c r="B42" s="33">
        <f>'Durchgangszeiten(Eingabe)'!B42</f>
        <v>59</v>
      </c>
      <c r="C42" s="34">
        <f>'Durchgangszeiten(Eingabe)'!C42-'Durchgangszeiten(Eingabe)'!$B$3</f>
        <v>0.00954861111111116</v>
      </c>
      <c r="D42" s="35">
        <f t="shared" si="3"/>
        <v>39</v>
      </c>
      <c r="E42" s="34">
        <f>'Durchgangszeiten(Eingabe)'!F42-'Durchgangszeiten(Eingabe)'!$B$3</f>
        <v>0.011261574074074132</v>
      </c>
      <c r="F42" s="35">
        <f t="shared" si="3"/>
        <v>42</v>
      </c>
      <c r="G42" s="34">
        <f>'Durchgangszeiten(Eingabe)'!H42-'Durchgangszeiten(Eingabe)'!$B$3</f>
        <v>0.038599537037037</v>
      </c>
      <c r="H42" s="35">
        <f t="shared" si="4"/>
        <v>38</v>
      </c>
      <c r="I42" s="34">
        <f>'Durchgangszeiten(Eingabe)'!J42-'Durchgangszeiten(Eingabe)'!$B$3</f>
        <v>0.03936342592592601</v>
      </c>
      <c r="J42" s="35">
        <f t="shared" si="5"/>
        <v>37</v>
      </c>
      <c r="K42" s="34">
        <f>'Durchgangszeiten(Eingabe)'!N42</f>
        <v>0.055763888888888835</v>
      </c>
      <c r="L42" s="33">
        <f t="shared" si="6"/>
        <v>38</v>
      </c>
      <c r="M42" s="37"/>
      <c r="N42" s="38"/>
      <c r="O42" s="38"/>
    </row>
    <row r="43" spans="1:15" s="39" customFormat="1" ht="15" customHeight="1">
      <c r="A43" s="32" t="str">
        <f>'Durchgangszeiten(Eingabe)'!A43</f>
        <v>Harald Kaufmann</v>
      </c>
      <c r="B43" s="33">
        <f>'Durchgangszeiten(Eingabe)'!B43</f>
        <v>13</v>
      </c>
      <c r="C43" s="34">
        <f>'Durchgangszeiten(Eingabe)'!C43-'Durchgangszeiten(Eingabe)'!$B$3</f>
        <v>0.008668981481481541</v>
      </c>
      <c r="D43" s="35">
        <f t="shared" si="3"/>
        <v>27</v>
      </c>
      <c r="E43" s="34">
        <f>'Durchgangszeiten(Eingabe)'!F43-'Durchgangszeiten(Eingabe)'!$B$3</f>
        <v>0.009675925925925921</v>
      </c>
      <c r="F43" s="35">
        <f t="shared" si="3"/>
        <v>22</v>
      </c>
      <c r="G43" s="34">
        <f>'Durchgangszeiten(Eingabe)'!H43-'Durchgangszeiten(Eingabe)'!$B$3</f>
        <v>0.03719907407407408</v>
      </c>
      <c r="H43" s="35">
        <f t="shared" si="4"/>
        <v>31</v>
      </c>
      <c r="I43" s="34">
        <f>'Durchgangszeiten(Eingabe)'!J43-'Durchgangszeiten(Eingabe)'!$B$3</f>
        <v>0.037708333333333344</v>
      </c>
      <c r="J43" s="35">
        <f t="shared" si="5"/>
        <v>32</v>
      </c>
      <c r="K43" s="34">
        <f>'Durchgangszeiten(Eingabe)'!N43</f>
        <v>0.05585648148148148</v>
      </c>
      <c r="L43" s="33">
        <f t="shared" si="6"/>
        <v>39</v>
      </c>
      <c r="M43" s="37"/>
      <c r="N43" s="38"/>
      <c r="O43" s="38"/>
    </row>
    <row r="44" spans="1:13" s="39" customFormat="1" ht="15" customHeight="1">
      <c r="A44" s="32" t="str">
        <f>'Durchgangszeiten(Eingabe)'!A44</f>
        <v>Mario Gersttorfer</v>
      </c>
      <c r="B44" s="33">
        <f>'Durchgangszeiten(Eingabe)'!B44</f>
        <v>30</v>
      </c>
      <c r="C44" s="34">
        <f>'Durchgangszeiten(Eingabe)'!C44-'Durchgangszeiten(Eingabe)'!$B$3</f>
        <v>0.007361111111111152</v>
      </c>
      <c r="D44" s="35">
        <f t="shared" si="3"/>
        <v>10</v>
      </c>
      <c r="E44" s="34">
        <f>'Durchgangszeiten(Eingabe)'!F44-'Durchgangszeiten(Eingabe)'!$B$3</f>
        <v>0.008773148148148224</v>
      </c>
      <c r="F44" s="35">
        <f t="shared" si="3"/>
        <v>13</v>
      </c>
      <c r="G44" s="34">
        <f>'Durchgangszeiten(Eingabe)'!H44-'Durchgangszeiten(Eingabe)'!$B$3</f>
        <v>0.03693287037037041</v>
      </c>
      <c r="H44" s="35">
        <f t="shared" si="4"/>
        <v>30</v>
      </c>
      <c r="I44" s="34">
        <f>'Durchgangszeiten(Eingabe)'!J44-'Durchgangszeiten(Eingabe)'!$B$3</f>
        <v>0.037685185185185266</v>
      </c>
      <c r="J44" s="35">
        <f t="shared" si="5"/>
        <v>31</v>
      </c>
      <c r="K44" s="34">
        <f>'Durchgangszeiten(Eingabe)'!N44</f>
        <v>0.05630787037037044</v>
      </c>
      <c r="L44" s="33">
        <f t="shared" si="6"/>
        <v>40</v>
      </c>
      <c r="M44" s="37"/>
    </row>
    <row r="45" spans="1:13" s="39" customFormat="1" ht="15" customHeight="1">
      <c r="A45" s="32" t="str">
        <f>'Durchgangszeiten(Eingabe)'!A45</f>
        <v>Matthias Mayer</v>
      </c>
      <c r="B45" s="33">
        <f>'Durchgangszeiten(Eingabe)'!B45</f>
        <v>15</v>
      </c>
      <c r="C45" s="34">
        <f>'Durchgangszeiten(Eingabe)'!C45-'Durchgangszeiten(Eingabe)'!$B$3</f>
        <v>0.008738425925925886</v>
      </c>
      <c r="D45" s="35">
        <f t="shared" si="3"/>
        <v>29</v>
      </c>
      <c r="E45" s="34">
        <f>'Durchgangszeiten(Eingabe)'!F45-'Durchgangszeiten(Eingabe)'!$B$3</f>
        <v>0.010150462962962958</v>
      </c>
      <c r="F45" s="35">
        <f t="shared" si="3"/>
        <v>31</v>
      </c>
      <c r="G45" s="34">
        <f>'Durchgangszeiten(Eingabe)'!H45-'Durchgangszeiten(Eingabe)'!$B$3</f>
        <v>0.04047453703703707</v>
      </c>
      <c r="H45" s="35">
        <f t="shared" si="4"/>
        <v>45</v>
      </c>
      <c r="I45" s="34">
        <f>'Durchgangszeiten(Eingabe)'!J45-'Durchgangszeiten(Eingabe)'!$B$3</f>
        <v>0.04119212962962959</v>
      </c>
      <c r="J45" s="35">
        <f t="shared" si="5"/>
        <v>45</v>
      </c>
      <c r="K45" s="34">
        <f>'Durchgangszeiten(Eingabe)'!N45</f>
        <v>0.056770833333333326</v>
      </c>
      <c r="L45" s="33">
        <f t="shared" si="6"/>
        <v>41</v>
      </c>
      <c r="M45" s="37"/>
    </row>
    <row r="46" spans="1:15" s="39" customFormat="1" ht="15" customHeight="1">
      <c r="A46" s="32" t="str">
        <f>'Durchgangszeiten(Eingabe)'!A46</f>
        <v>Klaus Kaiser</v>
      </c>
      <c r="B46" s="33">
        <f>'Durchgangszeiten(Eingabe)'!B46</f>
        <v>44</v>
      </c>
      <c r="C46" s="34">
        <f>'Durchgangszeiten(Eingabe)'!C46-'Durchgangszeiten(Eingabe)'!$B$3</f>
        <v>0.009953703703703742</v>
      </c>
      <c r="D46" s="35">
        <f t="shared" si="3"/>
        <v>44</v>
      </c>
      <c r="E46" s="34">
        <f>'Durchgangszeiten(Eingabe)'!F46-'Durchgangszeiten(Eingabe)'!$B$3</f>
        <v>0.011782407407407436</v>
      </c>
      <c r="F46" s="35">
        <f t="shared" si="3"/>
        <v>47</v>
      </c>
      <c r="G46" s="34">
        <f>'Durchgangszeiten(Eingabe)'!H46-'Durchgangszeiten(Eingabe)'!$B$3</f>
        <v>0.04048611111111111</v>
      </c>
      <c r="H46" s="35">
        <f t="shared" si="4"/>
        <v>46</v>
      </c>
      <c r="I46" s="34">
        <f>'Durchgangszeiten(Eingabe)'!J46-'Durchgangszeiten(Eingabe)'!$B$3</f>
        <v>0.041145833333333326</v>
      </c>
      <c r="J46" s="35">
        <f t="shared" si="5"/>
        <v>44</v>
      </c>
      <c r="K46" s="34">
        <f>'Durchgangszeiten(Eingabe)'!N46</f>
        <v>0.05696759259259265</v>
      </c>
      <c r="L46" s="33">
        <f t="shared" si="6"/>
        <v>42</v>
      </c>
      <c r="M46" s="37"/>
      <c r="N46" s="38"/>
      <c r="O46" s="38"/>
    </row>
    <row r="47" spans="1:13" s="39" customFormat="1" ht="15" customHeight="1">
      <c r="A47" s="32" t="str">
        <f>'Durchgangszeiten(Eingabe)'!A47</f>
        <v>Alexandra Kreczek - Martina Kaufmann - Charly Gruber</v>
      </c>
      <c r="B47" s="33">
        <f>'Durchgangszeiten(Eingabe)'!B47</f>
        <v>46</v>
      </c>
      <c r="C47" s="34">
        <f>'Durchgangszeiten(Eingabe)'!C47-'Durchgangszeiten(Eingabe)'!$B$3</f>
        <v>0.010381944444444513</v>
      </c>
      <c r="D47" s="35">
        <f t="shared" si="3"/>
        <v>46</v>
      </c>
      <c r="E47" s="34">
        <f>'Durchgangszeiten(Eingabe)'!F47-'Durchgangszeiten(Eingabe)'!$B$3</f>
        <v>0.010868055555555589</v>
      </c>
      <c r="F47" s="35">
        <f t="shared" si="3"/>
        <v>37</v>
      </c>
      <c r="G47" s="34">
        <f>'Durchgangszeiten(Eingabe)'!H47-'Durchgangszeiten(Eingabe)'!$B$3</f>
        <v>0.03935185185185186</v>
      </c>
      <c r="H47" s="35">
        <f t="shared" si="4"/>
        <v>40</v>
      </c>
      <c r="I47" s="34">
        <f>'Durchgangszeiten(Eingabe)'!J47-'Durchgangszeiten(Eingabe)'!$B$3</f>
        <v>0.039444444444444504</v>
      </c>
      <c r="J47" s="35">
        <f t="shared" si="5"/>
        <v>40</v>
      </c>
      <c r="K47" s="34">
        <f>'Durchgangszeiten(Eingabe)'!N47</f>
        <v>0.057662037037036984</v>
      </c>
      <c r="L47" s="33">
        <f t="shared" si="6"/>
        <v>43</v>
      </c>
      <c r="M47" s="37"/>
    </row>
    <row r="48" spans="1:15" s="39" customFormat="1" ht="15" customHeight="1">
      <c r="A48" s="32" t="str">
        <f>'Durchgangszeiten(Eingabe)'!A48</f>
        <v>Didi Butschell</v>
      </c>
      <c r="B48" s="33">
        <f>'Durchgangszeiten(Eingabe)'!B48</f>
        <v>34</v>
      </c>
      <c r="C48" s="34">
        <f>'Durchgangszeiten(Eingabe)'!C48-'Durchgangszeiten(Eingabe)'!$B$3</f>
        <v>0.009490740740740744</v>
      </c>
      <c r="D48" s="35">
        <f t="shared" si="3"/>
        <v>38</v>
      </c>
      <c r="E48" s="34">
        <f>'Durchgangszeiten(Eingabe)'!F48-'Durchgangszeiten(Eingabe)'!$B$3</f>
        <v>0.010925925925925895</v>
      </c>
      <c r="F48" s="35">
        <f t="shared" si="3"/>
        <v>38</v>
      </c>
      <c r="G48" s="34">
        <f>'Durchgangszeiten(Eingabe)'!H48-'Durchgangszeiten(Eingabe)'!$B$3</f>
        <v>0.04185185185185181</v>
      </c>
      <c r="H48" s="35">
        <f t="shared" si="4"/>
        <v>48</v>
      </c>
      <c r="I48" s="34">
        <f>'Durchgangszeiten(Eingabe)'!J48-'Durchgangszeiten(Eingabe)'!$B$3</f>
        <v>0.04247685185185179</v>
      </c>
      <c r="J48" s="35">
        <f t="shared" si="5"/>
        <v>48</v>
      </c>
      <c r="K48" s="34">
        <f>'Durchgangszeiten(Eingabe)'!N48</f>
        <v>0.05810185185185179</v>
      </c>
      <c r="L48" s="33">
        <f t="shared" si="6"/>
        <v>44</v>
      </c>
      <c r="M48" s="37"/>
      <c r="N48" s="38"/>
      <c r="O48" s="38"/>
    </row>
    <row r="49" spans="1:14" s="39" customFormat="1" ht="15" customHeight="1">
      <c r="A49" s="32" t="str">
        <f>'Durchgangszeiten(Eingabe)'!A49</f>
        <v>Christoph Poindl</v>
      </c>
      <c r="B49" s="33">
        <f>'Durchgangszeiten(Eingabe)'!B49</f>
        <v>45</v>
      </c>
      <c r="C49" s="34">
        <f>'Durchgangszeiten(Eingabe)'!C49-'Durchgangszeiten(Eingabe)'!$B$3</f>
        <v>0.009930555555555554</v>
      </c>
      <c r="D49" s="35">
        <f>RANK(C49,C$5:C$60,1)</f>
        <v>43</v>
      </c>
      <c r="E49" s="34">
        <f>'Durchgangszeiten(Eingabe)'!F49-'Durchgangszeiten(Eingabe)'!$B$3</f>
        <v>0.011527777777777803</v>
      </c>
      <c r="F49" s="35">
        <f>RANK(E49,E$5:E$60,1)</f>
        <v>45</v>
      </c>
      <c r="G49" s="34">
        <f>'Durchgangszeiten(Eingabe)'!H49-'Durchgangszeiten(Eingabe)'!$B$3</f>
        <v>0.039409722222222276</v>
      </c>
      <c r="H49" s="35">
        <f t="shared" si="4"/>
        <v>42</v>
      </c>
      <c r="I49" s="34">
        <f>'Durchgangszeiten(Eingabe)'!J49-'Durchgangszeiten(Eingabe)'!$B$3</f>
        <v>0.039849537037037086</v>
      </c>
      <c r="J49" s="35">
        <f t="shared" si="5"/>
        <v>42</v>
      </c>
      <c r="K49" s="34">
        <f>'Durchgangszeiten(Eingabe)'!N49</f>
        <v>0.058229166666666665</v>
      </c>
      <c r="L49" s="33">
        <f t="shared" si="6"/>
        <v>45</v>
      </c>
      <c r="M49" s="40"/>
      <c r="N49" s="41"/>
    </row>
    <row r="50" spans="1:14" s="39" customFormat="1" ht="15" customHeight="1">
      <c r="A50" s="32" t="str">
        <f>'Durchgangszeiten(Eingabe)'!A50</f>
        <v>Stefan Lindner</v>
      </c>
      <c r="B50" s="33">
        <f>'Durchgangszeiten(Eingabe)'!B50</f>
        <v>57</v>
      </c>
      <c r="C50" s="34">
        <f>'Durchgangszeiten(Eingabe)'!C50-'Durchgangszeiten(Eingabe)'!$B$3</f>
        <v>0.010578703703703729</v>
      </c>
      <c r="D50" s="35">
        <f t="shared" si="3"/>
        <v>48</v>
      </c>
      <c r="E50" s="34">
        <f>'Durchgangszeiten(Eingabe)'!F50-'Durchgangszeiten(Eingabe)'!$B$3</f>
        <v>0.013252314814814814</v>
      </c>
      <c r="F50" s="35">
        <f t="shared" si="3"/>
        <v>51</v>
      </c>
      <c r="G50" s="34">
        <f>'Durchgangszeiten(Eingabe)'!H50-'Durchgangszeiten(Eingabe)'!$B$3</f>
        <v>0.041030092592592604</v>
      </c>
      <c r="H50" s="35">
        <f t="shared" si="4"/>
        <v>47</v>
      </c>
      <c r="I50" s="34">
        <f>'Durchgangszeiten(Eingabe)'!J50-'Durchgangszeiten(Eingabe)'!$B$3</f>
        <v>0.04128472222222224</v>
      </c>
      <c r="J50" s="35">
        <f t="shared" si="5"/>
        <v>46</v>
      </c>
      <c r="K50" s="34">
        <f>'Durchgangszeiten(Eingabe)'!N50</f>
        <v>0.05873842592592593</v>
      </c>
      <c r="L50" s="33">
        <f t="shared" si="6"/>
        <v>46</v>
      </c>
      <c r="M50" s="40"/>
      <c r="N50" s="41"/>
    </row>
    <row r="51" spans="1:15" s="39" customFormat="1" ht="15" customHeight="1">
      <c r="A51" s="32" t="str">
        <f>'Durchgangszeiten(Eingabe)'!A51</f>
        <v>Kurt Schmidmayer</v>
      </c>
      <c r="B51" s="33">
        <f>'Durchgangszeiten(Eingabe)'!B51</f>
        <v>24</v>
      </c>
      <c r="C51" s="34">
        <f>'Durchgangszeiten(Eingabe)'!C51-'Durchgangszeiten(Eingabe)'!$B$3</f>
        <v>0.008379629629629681</v>
      </c>
      <c r="D51" s="35">
        <f t="shared" si="3"/>
        <v>23</v>
      </c>
      <c r="E51" s="34">
        <f>'Durchgangszeiten(Eingabe)'!F51-'Durchgangszeiten(Eingabe)'!$B$3</f>
        <v>0.01056712962962958</v>
      </c>
      <c r="F51" s="35">
        <f t="shared" si="3"/>
        <v>36</v>
      </c>
      <c r="G51" s="34">
        <f>'Durchgangszeiten(Eingabe)'!H51-'Durchgangszeiten(Eingabe)'!$B$3</f>
        <v>0.04033564814814816</v>
      </c>
      <c r="H51" s="35">
        <f t="shared" si="4"/>
        <v>43</v>
      </c>
      <c r="I51" s="34">
        <f>'Durchgangszeiten(Eingabe)'!J51-'Durchgangszeiten(Eingabe)'!$B$3</f>
        <v>0.04097222222222219</v>
      </c>
      <c r="J51" s="35">
        <f t="shared" si="5"/>
        <v>43</v>
      </c>
      <c r="K51" s="34">
        <f>'Durchgangszeiten(Eingabe)'!N51</f>
        <v>0.060555555555555585</v>
      </c>
      <c r="L51" s="33">
        <f t="shared" si="6"/>
        <v>47</v>
      </c>
      <c r="M51" s="40"/>
      <c r="N51" s="42"/>
      <c r="O51" s="38"/>
    </row>
    <row r="52" spans="1:14" s="39" customFormat="1" ht="15" customHeight="1">
      <c r="A52" s="32" t="str">
        <f>'Durchgangszeiten(Eingabe)'!A52</f>
        <v>Josef Brenner</v>
      </c>
      <c r="B52" s="33">
        <f>'Durchgangszeiten(Eingabe)'!B52</f>
        <v>56</v>
      </c>
      <c r="C52" s="34">
        <f>'Durchgangszeiten(Eingabe)'!C52-'Durchgangszeiten(Eingabe)'!$B$3</f>
        <v>0.008796296296296302</v>
      </c>
      <c r="D52" s="35">
        <f t="shared" si="3"/>
        <v>31</v>
      </c>
      <c r="E52" s="34">
        <f>'Durchgangszeiten(Eingabe)'!F52-'Durchgangszeiten(Eingabe)'!$B$3</f>
        <v>0.011168981481481488</v>
      </c>
      <c r="F52" s="35">
        <f t="shared" si="3"/>
        <v>41</v>
      </c>
      <c r="G52" s="34">
        <f>'Durchgangszeiten(Eingabe)'!H52-'Durchgangszeiten(Eingabe)'!$B$3</f>
        <v>0.04039351851851858</v>
      </c>
      <c r="H52" s="35">
        <f t="shared" si="4"/>
        <v>44</v>
      </c>
      <c r="I52" s="34">
        <f>'Durchgangszeiten(Eingabe)'!J52-'Durchgangszeiten(Eingabe)'!$B$3</f>
        <v>0.0413310185185185</v>
      </c>
      <c r="J52" s="35">
        <f t="shared" si="5"/>
        <v>47</v>
      </c>
      <c r="K52" s="34">
        <f>'Durchgangszeiten(Eingabe)'!N52</f>
        <v>0.06137731481481479</v>
      </c>
      <c r="L52" s="33">
        <f t="shared" si="6"/>
        <v>48</v>
      </c>
      <c r="M52" s="40"/>
      <c r="N52" s="41"/>
    </row>
    <row r="53" spans="1:15" s="39" customFormat="1" ht="15" customHeight="1">
      <c r="A53" s="32" t="str">
        <f>'Durchgangszeiten(Eingabe)'!A53</f>
        <v>Stefan Fritz</v>
      </c>
      <c r="B53" s="33">
        <f>'Durchgangszeiten(Eingabe)'!B53</f>
        <v>31</v>
      </c>
      <c r="C53" s="34">
        <f>'Durchgangszeiten(Eingabe)'!C53-'Durchgangszeiten(Eingabe)'!$B$3</f>
        <v>0.009756944444444415</v>
      </c>
      <c r="D53" s="35">
        <f t="shared" si="3"/>
        <v>41</v>
      </c>
      <c r="E53" s="34">
        <f>'Durchgangszeiten(Eingabe)'!F53-'Durchgangszeiten(Eingabe)'!$B$3</f>
        <v>0.011331018518518587</v>
      </c>
      <c r="F53" s="35">
        <f t="shared" si="3"/>
        <v>43</v>
      </c>
      <c r="G53" s="34">
        <f>'Durchgangszeiten(Eingabe)'!H53-'Durchgangszeiten(Eingabe)'!$B$3</f>
        <v>0.04417824074074084</v>
      </c>
      <c r="H53" s="35">
        <f t="shared" si="4"/>
        <v>50</v>
      </c>
      <c r="I53" s="34">
        <f>'Durchgangszeiten(Eingabe)'!J53-'Durchgangszeiten(Eingabe)'!$B$3</f>
        <v>0.044907407407407396</v>
      </c>
      <c r="J53" s="35">
        <f t="shared" si="5"/>
        <v>50</v>
      </c>
      <c r="K53" s="34">
        <f>'Durchgangszeiten(Eingabe)'!N53</f>
        <v>0.06337962962962973</v>
      </c>
      <c r="L53" s="33">
        <f t="shared" si="6"/>
        <v>49</v>
      </c>
      <c r="M53" s="40"/>
      <c r="N53" s="42"/>
      <c r="O53" s="38"/>
    </row>
    <row r="54" spans="1:14" s="39" customFormat="1" ht="15" customHeight="1">
      <c r="A54" s="32" t="str">
        <f>'Durchgangszeiten(Eingabe)'!A54</f>
        <v>Andi Gössl</v>
      </c>
      <c r="B54" s="33">
        <f>'Durchgangszeiten(Eingabe)'!B54</f>
        <v>29</v>
      </c>
      <c r="C54" s="34">
        <f>'Durchgangszeiten(Eingabe)'!C54-'Durchgangszeiten(Eingabe)'!$B$3</f>
        <v>0.017731481481481515</v>
      </c>
      <c r="D54" s="35">
        <f t="shared" si="3"/>
        <v>56</v>
      </c>
      <c r="E54" s="34">
        <f>'Durchgangszeiten(Eingabe)'!F54-'Durchgangszeiten(Eingabe)'!$B$3</f>
        <v>0.020231481481481572</v>
      </c>
      <c r="F54" s="35">
        <f t="shared" si="3"/>
        <v>56</v>
      </c>
      <c r="G54" s="34">
        <f>'Durchgangszeiten(Eingabe)'!H54-'Durchgangszeiten(Eingabe)'!$B$3</f>
        <v>0.048958333333333326</v>
      </c>
      <c r="H54" s="35">
        <f t="shared" si="4"/>
        <v>56</v>
      </c>
      <c r="I54" s="34">
        <f>'Durchgangszeiten(Eingabe)'!J54-'Durchgangszeiten(Eingabe)'!$B$3</f>
        <v>0.04974537037037041</v>
      </c>
      <c r="J54" s="35">
        <f t="shared" si="5"/>
        <v>56</v>
      </c>
      <c r="K54" s="34">
        <f>'Durchgangszeiten(Eingabe)'!N54</f>
        <v>0.06339120370370366</v>
      </c>
      <c r="L54" s="33">
        <f t="shared" si="6"/>
        <v>50</v>
      </c>
      <c r="M54" s="40"/>
      <c r="N54" s="41"/>
    </row>
    <row r="55" spans="1:14" s="39" customFormat="1" ht="15" customHeight="1">
      <c r="A55" s="32" t="str">
        <f>'Durchgangszeiten(Eingabe)'!A55</f>
        <v>Daniel Kakuska</v>
      </c>
      <c r="B55" s="33">
        <f>'Durchgangszeiten(Eingabe)'!B55</f>
        <v>16</v>
      </c>
      <c r="C55" s="34">
        <f>'Durchgangszeiten(Eingabe)'!C55-'Durchgangszeiten(Eingabe)'!$B$3</f>
        <v>0.009710648148148149</v>
      </c>
      <c r="D55" s="35">
        <f t="shared" si="3"/>
        <v>40</v>
      </c>
      <c r="E55" s="34">
        <f>'Durchgangszeiten(Eingabe)'!F55-'Durchgangszeiten(Eingabe)'!$B$3</f>
        <v>0.01099537037037035</v>
      </c>
      <c r="F55" s="35">
        <f t="shared" si="3"/>
        <v>39</v>
      </c>
      <c r="G55" s="34">
        <f>'Durchgangszeiten(Eingabe)'!H55-'Durchgangszeiten(Eingabe)'!$B$3</f>
        <v>0.04335648148148141</v>
      </c>
      <c r="H55" s="35">
        <f t="shared" si="4"/>
        <v>49</v>
      </c>
      <c r="I55" s="34">
        <f>'Durchgangszeiten(Eingabe)'!J55-'Durchgangszeiten(Eingabe)'!$B$3</f>
        <v>0.04383101851851856</v>
      </c>
      <c r="J55" s="35">
        <f t="shared" si="5"/>
        <v>49</v>
      </c>
      <c r="K55" s="34">
        <f>'Durchgangszeiten(Eingabe)'!N55</f>
        <v>0.06358796296296299</v>
      </c>
      <c r="L55" s="33">
        <f t="shared" si="6"/>
        <v>51</v>
      </c>
      <c r="M55" s="40"/>
      <c r="N55" s="41"/>
    </row>
    <row r="56" spans="1:15" s="39" customFormat="1" ht="15" customHeight="1">
      <c r="A56" s="32" t="str">
        <f>'Durchgangszeiten(Eingabe)'!A56</f>
        <v>Christian Kraus</v>
      </c>
      <c r="B56" s="33">
        <f>'Durchgangszeiten(Eingabe)'!B56</f>
        <v>37</v>
      </c>
      <c r="C56" s="34">
        <f>'Durchgangszeiten(Eingabe)'!C56-'Durchgangszeiten(Eingabe)'!$B$3</f>
        <v>0.014583333333333393</v>
      </c>
      <c r="D56" s="35">
        <f t="shared" si="3"/>
        <v>55</v>
      </c>
      <c r="E56" s="34">
        <f>'Durchgangszeiten(Eingabe)'!F56-'Durchgangszeiten(Eingabe)'!$B$3</f>
        <v>0.016087962962963</v>
      </c>
      <c r="F56" s="35">
        <f t="shared" si="3"/>
        <v>55</v>
      </c>
      <c r="G56" s="34">
        <f>'Durchgangszeiten(Eingabe)'!H56-'Durchgangszeiten(Eingabe)'!$B$3</f>
        <v>0.045219907407407445</v>
      </c>
      <c r="H56" s="35">
        <f t="shared" si="4"/>
        <v>51</v>
      </c>
      <c r="I56" s="34">
        <f>'Durchgangszeiten(Eingabe)'!J56-'Durchgangszeiten(Eingabe)'!$B$3</f>
        <v>0.04569444444444437</v>
      </c>
      <c r="J56" s="35">
        <f t="shared" si="5"/>
        <v>51</v>
      </c>
      <c r="K56" s="34">
        <f>'Durchgangszeiten(Eingabe)'!N56</f>
        <v>0.06377314814814816</v>
      </c>
      <c r="L56" s="33">
        <f t="shared" si="6"/>
        <v>52</v>
      </c>
      <c r="M56" s="40"/>
      <c r="N56" s="42"/>
      <c r="O56" s="38"/>
    </row>
    <row r="57" spans="1:14" s="39" customFormat="1" ht="15" customHeight="1">
      <c r="A57" s="32" t="str">
        <f>'Durchgangszeiten(Eingabe)'!A57</f>
        <v>Markus Oswald</v>
      </c>
      <c r="B57" s="33">
        <f>'Durchgangszeiten(Eingabe)'!B57</f>
        <v>43</v>
      </c>
      <c r="C57" s="34">
        <f>'Durchgangszeiten(Eingabe)'!C57-'Durchgangszeiten(Eingabe)'!$B$3</f>
        <v>0.012094907407407374</v>
      </c>
      <c r="D57" s="35">
        <f t="shared" si="3"/>
        <v>54</v>
      </c>
      <c r="E57" s="34">
        <f>'Durchgangszeiten(Eingabe)'!F57-'Durchgangszeiten(Eingabe)'!$B$3</f>
        <v>0.013993055555555522</v>
      </c>
      <c r="F57" s="35">
        <f t="shared" si="3"/>
        <v>52</v>
      </c>
      <c r="G57" s="34">
        <f>'Durchgangszeiten(Eingabe)'!H57-'Durchgangszeiten(Eingabe)'!$B$3</f>
        <v>0.04568287037037044</v>
      </c>
      <c r="H57" s="35">
        <f t="shared" si="4"/>
        <v>53</v>
      </c>
      <c r="I57" s="34">
        <f>'Durchgangszeiten(Eingabe)'!J57-'Durchgangszeiten(Eingabe)'!$B$3</f>
        <v>0.0461111111111111</v>
      </c>
      <c r="J57" s="35">
        <f t="shared" si="5"/>
        <v>53</v>
      </c>
      <c r="K57" s="34">
        <f>'Durchgangszeiten(Eingabe)'!N57</f>
        <v>0.06381944444444454</v>
      </c>
      <c r="L57" s="33">
        <f t="shared" si="6"/>
        <v>53</v>
      </c>
      <c r="M57" s="40"/>
      <c r="N57" s="41"/>
    </row>
    <row r="58" spans="1:15" s="39" customFormat="1" ht="15" customHeight="1">
      <c r="A58" s="32" t="str">
        <f>'Durchgangszeiten(Eingabe)'!A58</f>
        <v>Monika Silberbauer</v>
      </c>
      <c r="B58" s="33">
        <f>'Durchgangszeiten(Eingabe)'!B58</f>
        <v>42</v>
      </c>
      <c r="C58" s="34">
        <f>'Durchgangszeiten(Eingabe)'!C58-'Durchgangszeiten(Eingabe)'!$B$3</f>
        <v>0.011620370370370448</v>
      </c>
      <c r="D58" s="35">
        <f t="shared" si="3"/>
        <v>52</v>
      </c>
      <c r="E58" s="34">
        <f>'Durchgangszeiten(Eingabe)'!F58-'Durchgangszeiten(Eingabe)'!$B$3</f>
        <v>0.01418981481481485</v>
      </c>
      <c r="F58" s="35">
        <f t="shared" si="3"/>
        <v>54</v>
      </c>
      <c r="G58" s="34">
        <f>'Durchgangszeiten(Eingabe)'!H58-'Durchgangszeiten(Eingabe)'!$B$3</f>
        <v>0.04787037037037034</v>
      </c>
      <c r="H58" s="35">
        <f t="shared" si="4"/>
        <v>55</v>
      </c>
      <c r="I58" s="34">
        <f>'Durchgangszeiten(Eingabe)'!J58-'Durchgangszeiten(Eingabe)'!$B$3</f>
        <v>0.048252314814814734</v>
      </c>
      <c r="J58" s="35">
        <f t="shared" si="5"/>
        <v>55</v>
      </c>
      <c r="K58" s="34">
        <f>'Durchgangszeiten(Eingabe)'!N58</f>
        <v>0.0650694444444444</v>
      </c>
      <c r="L58" s="33">
        <f t="shared" si="6"/>
        <v>54</v>
      </c>
      <c r="M58" s="40"/>
      <c r="N58" s="42"/>
      <c r="O58" s="38"/>
    </row>
    <row r="59" spans="1:14" s="39" customFormat="1" ht="15" customHeight="1">
      <c r="A59" s="32" t="str">
        <f>'Durchgangszeiten(Eingabe)'!A59</f>
        <v>Gerda Günzl</v>
      </c>
      <c r="B59" s="33">
        <f>'Durchgangszeiten(Eingabe)'!B59</f>
        <v>52</v>
      </c>
      <c r="C59" s="34">
        <f>'Durchgangszeiten(Eingabe)'!C59-'Durchgangszeiten(Eingabe)'!$B$3</f>
        <v>0.011342592592592626</v>
      </c>
      <c r="D59" s="35">
        <f t="shared" si="3"/>
        <v>51</v>
      </c>
      <c r="E59" s="34">
        <f>'Durchgangszeiten(Eingabe)'!F59-'Durchgangszeiten(Eingabe)'!$B$3</f>
        <v>0.012615740740740788</v>
      </c>
      <c r="F59" s="35">
        <f t="shared" si="3"/>
        <v>50</v>
      </c>
      <c r="G59" s="34">
        <f>'Durchgangszeiten(Eingabe)'!H59-'Durchgangszeiten(Eingabe)'!$B$3</f>
        <v>0.04644675925925923</v>
      </c>
      <c r="H59" s="35">
        <f t="shared" si="4"/>
        <v>54</v>
      </c>
      <c r="I59" s="34">
        <f>'Durchgangszeiten(Eingabe)'!J59-'Durchgangszeiten(Eingabe)'!$B$3</f>
        <v>0.04718750000000005</v>
      </c>
      <c r="J59" s="35">
        <f t="shared" si="5"/>
        <v>54</v>
      </c>
      <c r="K59" s="34">
        <f>'Durchgangszeiten(Eingabe)'!N59</f>
        <v>0.0655324074074074</v>
      </c>
      <c r="L59" s="33">
        <f t="shared" si="6"/>
        <v>55</v>
      </c>
      <c r="M59" s="40"/>
      <c r="N59" s="41"/>
    </row>
    <row r="60" spans="1:14" s="39" customFormat="1" ht="15" customHeight="1">
      <c r="A60" s="43" t="str">
        <f>'Durchgangszeiten(Eingabe)'!A60</f>
        <v>Bernd Mayr</v>
      </c>
      <c r="B60" s="44">
        <f>'Durchgangszeiten(Eingabe)'!B60</f>
        <v>17</v>
      </c>
      <c r="C60" s="45">
        <f>'Durchgangszeiten(Eingabe)'!C60-'Durchgangszeiten(Eingabe)'!$B$3</f>
        <v>0.01201388888888888</v>
      </c>
      <c r="D60" s="46">
        <f t="shared" si="3"/>
        <v>53</v>
      </c>
      <c r="E60" s="45">
        <f>'Durchgangszeiten(Eingabe)'!F60-'Durchgangszeiten(Eingabe)'!$B$3</f>
        <v>0.014062499999999978</v>
      </c>
      <c r="F60" s="46">
        <f t="shared" si="3"/>
        <v>53</v>
      </c>
      <c r="G60" s="45">
        <f>'Durchgangszeiten(Eingabe)'!H60-'Durchgangszeiten(Eingabe)'!$B$3</f>
        <v>0.04526620370370371</v>
      </c>
      <c r="H60" s="46">
        <f t="shared" si="4"/>
        <v>52</v>
      </c>
      <c r="I60" s="45">
        <f>'Durchgangszeiten(Eingabe)'!J60-'Durchgangszeiten(Eingabe)'!$B$3</f>
        <v>0.04599537037037049</v>
      </c>
      <c r="J60" s="46">
        <f t="shared" si="5"/>
        <v>52</v>
      </c>
      <c r="K60" s="45">
        <f>'Durchgangszeiten(Eingabe)'!N60</f>
        <v>0.06682870370370375</v>
      </c>
      <c r="L60" s="44">
        <f t="shared" si="6"/>
        <v>56</v>
      </c>
      <c r="M60" s="40"/>
      <c r="N60" s="41"/>
    </row>
    <row r="61" spans="1:15" s="39" customFormat="1" ht="15" customHeight="1">
      <c r="A61" s="47"/>
      <c r="B61" s="48"/>
      <c r="C61" s="49"/>
      <c r="D61" s="41"/>
      <c r="E61" s="50"/>
      <c r="F61" s="51"/>
      <c r="G61" s="52"/>
      <c r="H61" s="51"/>
      <c r="I61" s="52"/>
      <c r="J61" s="51"/>
      <c r="K61" s="52"/>
      <c r="L61" s="51"/>
      <c r="M61" s="40"/>
      <c r="N61" s="42"/>
      <c r="O61" s="38"/>
    </row>
    <row r="62" spans="1:14" s="39" customFormat="1" ht="15" customHeight="1">
      <c r="A62" s="47"/>
      <c r="B62" s="48"/>
      <c r="C62" s="49"/>
      <c r="D62" s="41"/>
      <c r="E62" s="50"/>
      <c r="F62" s="51"/>
      <c r="G62" s="52"/>
      <c r="H62" s="51"/>
      <c r="I62" s="52"/>
      <c r="J62" s="51"/>
      <c r="K62" s="52"/>
      <c r="L62" s="51"/>
      <c r="M62" s="40"/>
      <c r="N62" s="41"/>
    </row>
    <row r="63" spans="1:15" s="39" customFormat="1" ht="15" customHeight="1">
      <c r="A63" s="47"/>
      <c r="B63" s="48"/>
      <c r="C63" s="49"/>
      <c r="D63" s="41"/>
      <c r="E63" s="50"/>
      <c r="F63" s="51"/>
      <c r="G63" s="52"/>
      <c r="H63" s="51"/>
      <c r="I63" s="52"/>
      <c r="J63" s="51"/>
      <c r="K63" s="52"/>
      <c r="L63" s="51"/>
      <c r="M63" s="40"/>
      <c r="N63" s="42"/>
      <c r="O63" s="38"/>
    </row>
    <row r="64" spans="1:14" s="39" customFormat="1" ht="15" customHeight="1">
      <c r="A64" s="47"/>
      <c r="B64" s="48"/>
      <c r="C64" s="49"/>
      <c r="D64" s="41"/>
      <c r="E64" s="50"/>
      <c r="F64" s="51"/>
      <c r="G64" s="52"/>
      <c r="H64" s="51"/>
      <c r="I64" s="52"/>
      <c r="J64" s="51"/>
      <c r="K64" s="52"/>
      <c r="L64" s="51"/>
      <c r="M64" s="40"/>
      <c r="N64" s="41"/>
    </row>
    <row r="65" spans="1:14" s="39" customFormat="1" ht="15" customHeight="1">
      <c r="A65" s="47"/>
      <c r="B65" s="48"/>
      <c r="C65" s="49"/>
      <c r="D65" s="41"/>
      <c r="E65" s="50"/>
      <c r="F65" s="51"/>
      <c r="G65" s="52"/>
      <c r="H65" s="51"/>
      <c r="I65" s="52"/>
      <c r="J65" s="51"/>
      <c r="K65" s="52"/>
      <c r="L65" s="51"/>
      <c r="M65" s="40"/>
      <c r="N65" s="41"/>
    </row>
    <row r="66" spans="1:15" s="39" customFormat="1" ht="15" customHeight="1">
      <c r="A66" s="47"/>
      <c r="B66" s="48"/>
      <c r="C66" s="49"/>
      <c r="D66" s="41"/>
      <c r="E66" s="50"/>
      <c r="F66" s="51"/>
      <c r="G66" s="52"/>
      <c r="H66" s="51"/>
      <c r="I66" s="52"/>
      <c r="J66" s="51"/>
      <c r="K66" s="52"/>
      <c r="L66" s="51"/>
      <c r="M66" s="40"/>
      <c r="N66" s="42"/>
      <c r="O66" s="38"/>
    </row>
    <row r="67" spans="1:14" s="39" customFormat="1" ht="15" customHeight="1">
      <c r="A67" s="47"/>
      <c r="B67" s="48"/>
      <c r="C67" s="49"/>
      <c r="D67" s="41"/>
      <c r="E67" s="50"/>
      <c r="F67" s="51"/>
      <c r="G67" s="52"/>
      <c r="H67" s="51"/>
      <c r="I67" s="52"/>
      <c r="J67" s="51"/>
      <c r="K67" s="52"/>
      <c r="L67" s="51"/>
      <c r="M67" s="40"/>
      <c r="N67" s="41"/>
    </row>
    <row r="68" spans="1:15" s="39" customFormat="1" ht="15" customHeight="1">
      <c r="A68" s="47"/>
      <c r="B68" s="48"/>
      <c r="C68" s="49"/>
      <c r="D68" s="41"/>
      <c r="E68" s="50"/>
      <c r="F68" s="51"/>
      <c r="G68" s="52"/>
      <c r="H68" s="51"/>
      <c r="I68" s="52"/>
      <c r="J68" s="51"/>
      <c r="K68" s="52"/>
      <c r="L68" s="51"/>
      <c r="M68" s="40"/>
      <c r="N68" s="42"/>
      <c r="O68" s="38"/>
    </row>
    <row r="69" spans="1:14" s="39" customFormat="1" ht="15" customHeight="1">
      <c r="A69" s="47"/>
      <c r="B69" s="48"/>
      <c r="C69" s="49"/>
      <c r="D69" s="41"/>
      <c r="E69" s="50"/>
      <c r="F69" s="51"/>
      <c r="G69" s="52"/>
      <c r="H69" s="51"/>
      <c r="I69" s="52"/>
      <c r="J69" s="51"/>
      <c r="K69" s="52"/>
      <c r="L69" s="51"/>
      <c r="M69" s="40"/>
      <c r="N69" s="41"/>
    </row>
    <row r="70" spans="1:14" s="39" customFormat="1" ht="15" customHeight="1">
      <c r="A70" s="47"/>
      <c r="B70" s="48"/>
      <c r="C70" s="49"/>
      <c r="D70" s="41"/>
      <c r="E70" s="50"/>
      <c r="F70" s="51"/>
      <c r="G70" s="52"/>
      <c r="H70" s="51"/>
      <c r="I70" s="52"/>
      <c r="J70" s="51"/>
      <c r="K70" s="52"/>
      <c r="L70" s="51"/>
      <c r="M70" s="40"/>
      <c r="N70" s="41"/>
    </row>
    <row r="71" spans="1:15" s="39" customFormat="1" ht="15" customHeight="1">
      <c r="A71" s="47"/>
      <c r="B71" s="48"/>
      <c r="C71" s="49"/>
      <c r="D71" s="41"/>
      <c r="E71" s="50"/>
      <c r="F71" s="51"/>
      <c r="G71" s="52"/>
      <c r="H71" s="51"/>
      <c r="I71" s="52"/>
      <c r="J71" s="51"/>
      <c r="K71" s="52"/>
      <c r="L71" s="51"/>
      <c r="M71" s="40"/>
      <c r="N71" s="42"/>
      <c r="O71" s="38"/>
    </row>
    <row r="72" spans="1:14" s="39" customFormat="1" ht="15" customHeight="1">
      <c r="A72" s="47"/>
      <c r="B72" s="48"/>
      <c r="C72" s="49"/>
      <c r="D72" s="41"/>
      <c r="E72" s="50"/>
      <c r="F72" s="51"/>
      <c r="G72" s="52"/>
      <c r="H72" s="51"/>
      <c r="I72" s="52"/>
      <c r="J72" s="51"/>
      <c r="K72" s="52"/>
      <c r="L72" s="51"/>
      <c r="M72" s="40"/>
      <c r="N72" s="41"/>
    </row>
    <row r="73" spans="1:15" s="39" customFormat="1" ht="15" customHeight="1">
      <c r="A73" s="47"/>
      <c r="B73" s="48"/>
      <c r="C73" s="49"/>
      <c r="D73" s="41"/>
      <c r="E73" s="50"/>
      <c r="F73" s="51"/>
      <c r="G73" s="52"/>
      <c r="H73" s="51"/>
      <c r="I73" s="53"/>
      <c r="J73" s="51"/>
      <c r="K73" s="53"/>
      <c r="L73" s="51"/>
      <c r="M73" s="40"/>
      <c r="N73" s="42"/>
      <c r="O73" s="38"/>
    </row>
    <row r="74" spans="1:14" s="39" customFormat="1" ht="15" customHeight="1">
      <c r="A74" s="47"/>
      <c r="B74" s="48"/>
      <c r="C74" s="49"/>
      <c r="D74" s="41"/>
      <c r="E74" s="50"/>
      <c r="F74" s="51"/>
      <c r="G74" s="52"/>
      <c r="H74" s="51"/>
      <c r="I74" s="52"/>
      <c r="J74" s="51"/>
      <c r="K74" s="52"/>
      <c r="L74" s="51"/>
      <c r="M74" s="40"/>
      <c r="N74" s="41"/>
    </row>
    <row r="75" spans="1:14" s="39" customFormat="1" ht="15" customHeight="1">
      <c r="A75" s="47"/>
      <c r="B75" s="48"/>
      <c r="C75" s="49"/>
      <c r="D75" s="41"/>
      <c r="E75" s="52"/>
      <c r="F75" s="51"/>
      <c r="G75" s="52"/>
      <c r="H75" s="51"/>
      <c r="I75" s="52"/>
      <c r="J75" s="51"/>
      <c r="K75" s="52"/>
      <c r="L75" s="51"/>
      <c r="M75" s="54"/>
      <c r="N75" s="41"/>
    </row>
    <row r="76" spans="1:13" s="39" customFormat="1" ht="15" customHeight="1">
      <c r="A76" s="47"/>
      <c r="B76" s="48"/>
      <c r="C76" s="49"/>
      <c r="D76" s="41"/>
      <c r="E76" s="55"/>
      <c r="F76" s="56"/>
      <c r="G76" s="55"/>
      <c r="H76" s="56"/>
      <c r="I76" s="55"/>
      <c r="J76" s="56"/>
      <c r="K76" s="55"/>
      <c r="L76" s="56"/>
      <c r="M76" s="57"/>
    </row>
    <row r="77" spans="1:13" s="39" customFormat="1" ht="15" customHeight="1">
      <c r="A77" s="47"/>
      <c r="B77" s="48"/>
      <c r="C77" s="49"/>
      <c r="D77" s="41"/>
      <c r="E77" s="55"/>
      <c r="F77" s="56"/>
      <c r="G77" s="55"/>
      <c r="H77" s="56"/>
      <c r="I77" s="55"/>
      <c r="J77" s="56"/>
      <c r="K77" s="55"/>
      <c r="L77" s="56"/>
      <c r="M77" s="57"/>
    </row>
    <row r="78" spans="1:13" s="39" customFormat="1" ht="15" customHeight="1">
      <c r="A78" s="47"/>
      <c r="B78" s="48"/>
      <c r="C78" s="49"/>
      <c r="D78" s="41"/>
      <c r="E78" s="55"/>
      <c r="F78" s="56"/>
      <c r="G78" s="55"/>
      <c r="H78" s="56"/>
      <c r="I78" s="55"/>
      <c r="J78" s="56"/>
      <c r="K78" s="55"/>
      <c r="L78" s="56"/>
      <c r="M78" s="57"/>
    </row>
    <row r="79" spans="1:13" s="39" customFormat="1" ht="15" customHeight="1">
      <c r="A79" s="47"/>
      <c r="B79" s="48"/>
      <c r="C79" s="49"/>
      <c r="D79" s="41"/>
      <c r="E79" s="55"/>
      <c r="F79" s="56"/>
      <c r="G79" s="55"/>
      <c r="H79" s="56"/>
      <c r="I79" s="55"/>
      <c r="J79" s="56"/>
      <c r="K79" s="55"/>
      <c r="L79" s="56"/>
      <c r="M79" s="57"/>
    </row>
    <row r="80" spans="1:13" s="39" customFormat="1" ht="15" customHeight="1">
      <c r="A80" s="47"/>
      <c r="B80" s="48"/>
      <c r="C80" s="49"/>
      <c r="D80" s="41"/>
      <c r="E80" s="55"/>
      <c r="F80" s="56"/>
      <c r="G80" s="55"/>
      <c r="H80" s="56"/>
      <c r="I80" s="55"/>
      <c r="J80" s="56"/>
      <c r="K80" s="55"/>
      <c r="L80" s="56"/>
      <c r="M80" s="57"/>
    </row>
    <row r="81" spans="1:13" s="39" customFormat="1" ht="15" customHeight="1">
      <c r="A81" s="47"/>
      <c r="B81" s="48"/>
      <c r="C81" s="49"/>
      <c r="D81" s="41"/>
      <c r="E81" s="55"/>
      <c r="F81" s="56"/>
      <c r="G81" s="55"/>
      <c r="H81" s="56"/>
      <c r="I81" s="55"/>
      <c r="J81" s="56"/>
      <c r="K81" s="55"/>
      <c r="L81" s="56"/>
      <c r="M81" s="57"/>
    </row>
    <row r="82" spans="1:13" s="39" customFormat="1" ht="15" customHeight="1">
      <c r="A82" s="47"/>
      <c r="B82" s="48"/>
      <c r="C82" s="49"/>
      <c r="D82" s="41"/>
      <c r="E82" s="55"/>
      <c r="F82" s="56"/>
      <c r="G82" s="55"/>
      <c r="H82" s="56"/>
      <c r="I82" s="55"/>
      <c r="J82" s="56"/>
      <c r="K82" s="55"/>
      <c r="L82" s="56"/>
      <c r="M82" s="57"/>
    </row>
    <row r="83" spans="1:13" s="39" customFormat="1" ht="15" customHeight="1">
      <c r="A83" s="47"/>
      <c r="B83" s="48"/>
      <c r="C83" s="49"/>
      <c r="D83" s="41"/>
      <c r="E83" s="55"/>
      <c r="F83" s="56"/>
      <c r="G83" s="55"/>
      <c r="H83" s="56"/>
      <c r="I83" s="55"/>
      <c r="J83" s="56"/>
      <c r="K83" s="55"/>
      <c r="L83" s="56"/>
      <c r="M83" s="57"/>
    </row>
    <row r="84" spans="1:13" s="39" customFormat="1" ht="15" customHeight="1">
      <c r="A84" s="47"/>
      <c r="B84" s="48"/>
      <c r="C84" s="49"/>
      <c r="D84" s="41"/>
      <c r="E84" s="55"/>
      <c r="F84" s="56"/>
      <c r="G84" s="55"/>
      <c r="H84" s="56"/>
      <c r="I84" s="55"/>
      <c r="J84" s="56"/>
      <c r="K84" s="55"/>
      <c r="L84" s="56"/>
      <c r="M84" s="57"/>
    </row>
    <row r="85" spans="1:13" s="39" customFormat="1" ht="15" customHeight="1">
      <c r="A85" s="47"/>
      <c r="B85" s="48"/>
      <c r="C85" s="41"/>
      <c r="D85" s="41"/>
      <c r="E85" s="55"/>
      <c r="F85" s="56"/>
      <c r="G85" s="55"/>
      <c r="H85" s="56"/>
      <c r="I85" s="55"/>
      <c r="J85" s="56"/>
      <c r="K85" s="55"/>
      <c r="L85" s="56"/>
      <c r="M85" s="57"/>
    </row>
    <row r="86" spans="1:13" s="39" customFormat="1" ht="15" customHeight="1">
      <c r="A86" s="47"/>
      <c r="B86" s="48"/>
      <c r="C86" s="41"/>
      <c r="D86" s="41"/>
      <c r="E86" s="55"/>
      <c r="F86" s="56"/>
      <c r="G86" s="55"/>
      <c r="H86" s="56"/>
      <c r="I86" s="55"/>
      <c r="J86" s="56"/>
      <c r="K86" s="55"/>
      <c r="L86" s="56"/>
      <c r="M86" s="57"/>
    </row>
    <row r="87" spans="1:13" s="39" customFormat="1" ht="15" customHeight="1">
      <c r="A87" s="47"/>
      <c r="B87" s="48"/>
      <c r="C87" s="41"/>
      <c r="D87" s="41"/>
      <c r="E87" s="55"/>
      <c r="F87" s="56"/>
      <c r="G87" s="55"/>
      <c r="H87" s="56"/>
      <c r="I87" s="55"/>
      <c r="J87" s="56"/>
      <c r="K87" s="55"/>
      <c r="L87" s="56"/>
      <c r="M87" s="57"/>
    </row>
    <row r="88" spans="1:13" s="39" customFormat="1" ht="15" customHeight="1">
      <c r="A88" s="47"/>
      <c r="B88" s="48"/>
      <c r="C88" s="41"/>
      <c r="D88" s="41"/>
      <c r="E88" s="55"/>
      <c r="F88" s="56"/>
      <c r="G88" s="55"/>
      <c r="H88" s="56"/>
      <c r="I88" s="55"/>
      <c r="J88" s="56"/>
      <c r="K88" s="55"/>
      <c r="L88" s="56"/>
      <c r="M88" s="57"/>
    </row>
    <row r="89" spans="1:13" s="39" customFormat="1" ht="15" customHeight="1">
      <c r="A89" s="47"/>
      <c r="B89" s="48"/>
      <c r="C89" s="41"/>
      <c r="D89" s="41"/>
      <c r="E89" s="55"/>
      <c r="M89" s="57"/>
    </row>
    <row r="90" spans="1:13" s="39" customFormat="1" ht="15" customHeight="1">
      <c r="A90" s="47"/>
      <c r="B90" s="48"/>
      <c r="C90" s="41"/>
      <c r="D90" s="41"/>
      <c r="E90" s="55"/>
      <c r="M90" s="57"/>
    </row>
    <row r="91" spans="1:13" s="39" customFormat="1" ht="15" customHeight="1">
      <c r="A91" s="47"/>
      <c r="B91" s="48"/>
      <c r="C91" s="41"/>
      <c r="D91" s="41"/>
      <c r="E91" s="55"/>
      <c r="M91" s="57"/>
    </row>
    <row r="92" spans="1:13" s="39" customFormat="1" ht="15" customHeight="1">
      <c r="A92" s="47"/>
      <c r="B92" s="48"/>
      <c r="C92" s="41"/>
      <c r="D92" s="41"/>
      <c r="M92" s="57"/>
    </row>
    <row r="93" spans="1:13" s="39" customFormat="1" ht="15" customHeight="1">
      <c r="A93" s="58"/>
      <c r="B93" s="59"/>
      <c r="M93" s="57"/>
    </row>
    <row r="94" spans="1:13" s="39" customFormat="1" ht="15" customHeight="1">
      <c r="A94" s="58"/>
      <c r="B94" s="59"/>
      <c r="M94" s="57"/>
    </row>
    <row r="95" spans="1:13" s="39" customFormat="1" ht="15" customHeight="1">
      <c r="A95" s="58"/>
      <c r="B95" s="59"/>
      <c r="M95" s="57"/>
    </row>
    <row r="96" spans="1:13" s="39" customFormat="1" ht="15" customHeight="1">
      <c r="A96" s="58"/>
      <c r="B96" s="59"/>
      <c r="M96" s="57"/>
    </row>
    <row r="97" spans="1:13" s="39" customFormat="1" ht="15" customHeight="1">
      <c r="A97" s="58"/>
      <c r="B97" s="59"/>
      <c r="M97" s="57"/>
    </row>
    <row r="98" spans="1:13" s="39" customFormat="1" ht="15" customHeight="1">
      <c r="A98" s="58"/>
      <c r="B98" s="59"/>
      <c r="M98" s="57"/>
    </row>
    <row r="99" spans="1:13" s="39" customFormat="1" ht="15" customHeight="1">
      <c r="A99" s="58"/>
      <c r="B99" s="59"/>
      <c r="M99" s="57"/>
    </row>
    <row r="100" spans="1:13" s="39" customFormat="1" ht="15" customHeight="1">
      <c r="A100" s="58"/>
      <c r="B100" s="59"/>
      <c r="M100" s="57"/>
    </row>
    <row r="101" spans="1:13" s="39" customFormat="1" ht="15" customHeight="1">
      <c r="A101" s="58"/>
      <c r="B101" s="59"/>
      <c r="M101" s="57"/>
    </row>
    <row r="102" spans="1:13" s="39" customFormat="1" ht="15" customHeight="1">
      <c r="A102" s="58"/>
      <c r="B102" s="59"/>
      <c r="M102" s="57"/>
    </row>
    <row r="103" spans="1:13" s="39" customFormat="1" ht="15" customHeight="1">
      <c r="A103" s="58"/>
      <c r="B103" s="59"/>
      <c r="M103" s="57"/>
    </row>
    <row r="104" spans="1:13" s="39" customFormat="1" ht="15" customHeight="1">
      <c r="A104" s="58"/>
      <c r="B104" s="59"/>
      <c r="M104" s="57"/>
    </row>
    <row r="105" spans="1:13" s="39" customFormat="1" ht="15" customHeight="1">
      <c r="A105" s="58"/>
      <c r="B105" s="59"/>
      <c r="M105" s="57"/>
    </row>
    <row r="106" spans="1:13" s="39" customFormat="1" ht="15" customHeight="1">
      <c r="A106" s="58"/>
      <c r="B106" s="59"/>
      <c r="M106" s="57"/>
    </row>
    <row r="107" spans="1:13" s="39" customFormat="1" ht="15" customHeight="1">
      <c r="A107" s="58"/>
      <c r="B107" s="59"/>
      <c r="M107" s="57"/>
    </row>
    <row r="108" spans="1:13" s="39" customFormat="1" ht="15" customHeight="1">
      <c r="A108" s="58"/>
      <c r="B108" s="59"/>
      <c r="M108" s="57"/>
    </row>
    <row r="109" spans="1:13" s="39" customFormat="1" ht="15" customHeight="1">
      <c r="A109" s="58"/>
      <c r="B109" s="59"/>
      <c r="M109" s="57"/>
    </row>
    <row r="110" spans="1:13" s="39" customFormat="1" ht="15" customHeight="1">
      <c r="A110" s="58"/>
      <c r="B110" s="59"/>
      <c r="M110" s="57"/>
    </row>
    <row r="111" spans="1:13" s="39" customFormat="1" ht="15" customHeight="1">
      <c r="A111" s="58"/>
      <c r="B111" s="59"/>
      <c r="M111" s="57"/>
    </row>
    <row r="112" spans="1:13" s="39" customFormat="1" ht="15" customHeight="1">
      <c r="A112" s="58"/>
      <c r="B112" s="59"/>
      <c r="M112" s="57"/>
    </row>
    <row r="113" spans="1:13" s="39" customFormat="1" ht="15" customHeight="1">
      <c r="A113" s="58"/>
      <c r="B113" s="59"/>
      <c r="M113" s="57"/>
    </row>
    <row r="114" spans="1:13" s="39" customFormat="1" ht="15" customHeight="1">
      <c r="A114" s="58"/>
      <c r="B114" s="59"/>
      <c r="M114" s="57"/>
    </row>
    <row r="115" spans="1:13" s="39" customFormat="1" ht="15" customHeight="1">
      <c r="A115" s="58"/>
      <c r="B115" s="59"/>
      <c r="M115" s="57"/>
    </row>
    <row r="116" spans="1:13" s="39" customFormat="1" ht="15" customHeight="1">
      <c r="A116" s="58"/>
      <c r="B116" s="59"/>
      <c r="M116" s="57"/>
    </row>
    <row r="117" spans="1:13" s="39" customFormat="1" ht="15" customHeight="1">
      <c r="A117" s="58"/>
      <c r="B117" s="59"/>
      <c r="M117" s="57"/>
    </row>
    <row r="118" spans="1:13" s="39" customFormat="1" ht="15" customHeight="1">
      <c r="A118" s="58"/>
      <c r="B118" s="59"/>
      <c r="M118" s="57"/>
    </row>
    <row r="119" spans="1:13" s="39" customFormat="1" ht="15" customHeight="1">
      <c r="A119" s="58"/>
      <c r="B119" s="59"/>
      <c r="M119" s="57"/>
    </row>
    <row r="120" spans="1:13" s="39" customFormat="1" ht="15" customHeight="1">
      <c r="A120" s="58"/>
      <c r="B120" s="59"/>
      <c r="M120" s="57"/>
    </row>
    <row r="121" spans="1:13" s="39" customFormat="1" ht="15" customHeight="1">
      <c r="A121" s="58"/>
      <c r="B121" s="59"/>
      <c r="M121" s="57"/>
    </row>
    <row r="122" spans="1:13" s="39" customFormat="1" ht="15" customHeight="1">
      <c r="A122" s="58"/>
      <c r="B122" s="59"/>
      <c r="M122" s="57"/>
    </row>
    <row r="123" spans="1:13" s="39" customFormat="1" ht="15" customHeight="1">
      <c r="A123" s="58"/>
      <c r="B123" s="59"/>
      <c r="M123" s="57"/>
    </row>
    <row r="124" spans="1:13" s="39" customFormat="1" ht="15" customHeight="1">
      <c r="A124" s="58"/>
      <c r="B124" s="59"/>
      <c r="M124" s="57"/>
    </row>
    <row r="125" spans="1:13" s="39" customFormat="1" ht="15" customHeight="1">
      <c r="A125" s="58"/>
      <c r="B125" s="59"/>
      <c r="M125" s="57"/>
    </row>
    <row r="126" spans="1:13" s="39" customFormat="1" ht="15" customHeight="1">
      <c r="A126" s="58"/>
      <c r="B126" s="59"/>
      <c r="M126" s="57"/>
    </row>
    <row r="127" spans="1:13" s="39" customFormat="1" ht="15" customHeight="1">
      <c r="A127" s="58"/>
      <c r="B127" s="59"/>
      <c r="M127" s="57"/>
    </row>
    <row r="128" spans="1:13" s="39" customFormat="1" ht="15" customHeight="1">
      <c r="A128" s="58"/>
      <c r="B128" s="59"/>
      <c r="M128" s="57"/>
    </row>
    <row r="129" spans="1:13" s="39" customFormat="1" ht="15" customHeight="1">
      <c r="A129" s="58"/>
      <c r="B129" s="59"/>
      <c r="M129" s="57"/>
    </row>
    <row r="130" spans="1:13" s="39" customFormat="1" ht="15" customHeight="1">
      <c r="A130" s="58"/>
      <c r="B130" s="59"/>
      <c r="M130" s="57"/>
    </row>
    <row r="131" spans="1:13" s="39" customFormat="1" ht="15" customHeight="1">
      <c r="A131" s="58"/>
      <c r="B131" s="59"/>
      <c r="M131" s="57"/>
    </row>
    <row r="132" spans="1:13" s="39" customFormat="1" ht="15" customHeight="1">
      <c r="A132" s="58"/>
      <c r="B132" s="59"/>
      <c r="M132" s="57"/>
    </row>
    <row r="133" spans="1:13" s="39" customFormat="1" ht="15" customHeight="1">
      <c r="A133" s="58"/>
      <c r="B133" s="59"/>
      <c r="M133" s="57"/>
    </row>
    <row r="134" spans="1:13" s="39" customFormat="1" ht="15" customHeight="1">
      <c r="A134" s="58"/>
      <c r="B134" s="59"/>
      <c r="M134" s="57"/>
    </row>
    <row r="135" spans="1:13" s="39" customFormat="1" ht="15" customHeight="1">
      <c r="A135" s="58"/>
      <c r="B135" s="59"/>
      <c r="M135" s="57"/>
    </row>
    <row r="136" spans="1:13" s="39" customFormat="1" ht="15" customHeight="1">
      <c r="A136" s="58"/>
      <c r="B136" s="59"/>
      <c r="M136" s="57"/>
    </row>
    <row r="137" spans="1:13" s="39" customFormat="1" ht="15" customHeight="1">
      <c r="A137" s="58"/>
      <c r="B137" s="59"/>
      <c r="M137" s="57"/>
    </row>
    <row r="138" spans="1:13" s="39" customFormat="1" ht="15" customHeight="1">
      <c r="A138" s="58"/>
      <c r="B138" s="59"/>
      <c r="M138" s="57"/>
    </row>
    <row r="139" spans="1:13" s="39" customFormat="1" ht="15" customHeight="1">
      <c r="A139" s="58"/>
      <c r="B139" s="59"/>
      <c r="M139" s="57"/>
    </row>
    <row r="140" spans="1:13" s="39" customFormat="1" ht="15" customHeight="1">
      <c r="A140" s="58"/>
      <c r="B140" s="59"/>
      <c r="M140" s="57"/>
    </row>
    <row r="141" spans="1:13" s="39" customFormat="1" ht="15" customHeight="1">
      <c r="A141" s="58"/>
      <c r="B141" s="59"/>
      <c r="M141" s="57"/>
    </row>
    <row r="142" spans="1:13" s="39" customFormat="1" ht="15" customHeight="1">
      <c r="A142" s="58"/>
      <c r="B142" s="59"/>
      <c r="M142" s="57"/>
    </row>
    <row r="143" spans="1:13" s="39" customFormat="1" ht="15" customHeight="1">
      <c r="A143" s="58"/>
      <c r="B143" s="59"/>
      <c r="M143" s="57"/>
    </row>
    <row r="144" spans="1:13" s="39" customFormat="1" ht="15" customHeight="1">
      <c r="A144" s="58"/>
      <c r="B144" s="59"/>
      <c r="M144" s="57"/>
    </row>
    <row r="145" spans="1:13" s="39" customFormat="1" ht="15" customHeight="1">
      <c r="A145" s="58"/>
      <c r="B145" s="59"/>
      <c r="M145" s="57"/>
    </row>
    <row r="146" spans="1:13" s="39" customFormat="1" ht="15" customHeight="1">
      <c r="A146" s="58"/>
      <c r="B146" s="59"/>
      <c r="M146" s="57"/>
    </row>
    <row r="147" spans="1:13" s="39" customFormat="1" ht="15" customHeight="1">
      <c r="A147" s="58"/>
      <c r="B147" s="59"/>
      <c r="M147" s="57"/>
    </row>
    <row r="148" spans="1:13" s="39" customFormat="1" ht="15" customHeight="1">
      <c r="A148" s="58"/>
      <c r="B148" s="59"/>
      <c r="M148" s="57"/>
    </row>
    <row r="149" spans="1:13" s="39" customFormat="1" ht="15" customHeight="1">
      <c r="A149" s="58"/>
      <c r="B149" s="59"/>
      <c r="M149" s="57"/>
    </row>
    <row r="150" spans="1:13" s="39" customFormat="1" ht="15" customHeight="1">
      <c r="A150" s="58"/>
      <c r="B150" s="59"/>
      <c r="M150" s="57"/>
    </row>
    <row r="151" spans="1:13" s="39" customFormat="1" ht="15" customHeight="1">
      <c r="A151" s="58"/>
      <c r="B151" s="59"/>
      <c r="M151" s="57"/>
    </row>
    <row r="152" spans="1:13" s="39" customFormat="1" ht="15" customHeight="1">
      <c r="A152" s="58"/>
      <c r="B152" s="59"/>
      <c r="M152" s="57"/>
    </row>
    <row r="153" spans="1:13" s="39" customFormat="1" ht="15" customHeight="1">
      <c r="A153" s="58"/>
      <c r="B153" s="59"/>
      <c r="M153" s="57"/>
    </row>
    <row r="154" spans="1:13" s="39" customFormat="1" ht="15" customHeight="1">
      <c r="A154" s="58"/>
      <c r="B154" s="59"/>
      <c r="M154" s="57"/>
    </row>
    <row r="155" spans="1:13" s="39" customFormat="1" ht="15" customHeight="1">
      <c r="A155" s="58"/>
      <c r="B155" s="59"/>
      <c r="M155" s="57"/>
    </row>
    <row r="156" spans="1:13" s="39" customFormat="1" ht="15" customHeight="1">
      <c r="A156" s="58"/>
      <c r="B156" s="59"/>
      <c r="M156" s="57"/>
    </row>
    <row r="157" spans="1:13" s="39" customFormat="1" ht="15" customHeight="1">
      <c r="A157" s="58"/>
      <c r="B157" s="59"/>
      <c r="M157" s="57"/>
    </row>
    <row r="158" spans="1:13" s="39" customFormat="1" ht="15" customHeight="1">
      <c r="A158" s="58"/>
      <c r="B158" s="59"/>
      <c r="M158" s="57"/>
    </row>
    <row r="159" spans="1:13" s="39" customFormat="1" ht="15" customHeight="1">
      <c r="A159" s="58"/>
      <c r="B159" s="59"/>
      <c r="M159" s="57"/>
    </row>
    <row r="160" spans="1:13" s="39" customFormat="1" ht="15" customHeight="1">
      <c r="A160" s="58"/>
      <c r="B160" s="59"/>
      <c r="M160" s="57"/>
    </row>
    <row r="161" spans="1:13" s="39" customFormat="1" ht="15" customHeight="1">
      <c r="A161" s="58"/>
      <c r="B161" s="59"/>
      <c r="M161" s="57"/>
    </row>
    <row r="162" spans="1:13" s="39" customFormat="1" ht="15" customHeight="1">
      <c r="A162" s="58"/>
      <c r="B162" s="59"/>
      <c r="M162" s="57"/>
    </row>
    <row r="163" spans="1:13" s="39" customFormat="1" ht="15" customHeight="1">
      <c r="A163" s="58"/>
      <c r="B163" s="59"/>
      <c r="M163" s="57"/>
    </row>
    <row r="164" spans="1:13" s="39" customFormat="1" ht="15" customHeight="1">
      <c r="A164" s="58"/>
      <c r="B164" s="59"/>
      <c r="M164" s="57"/>
    </row>
    <row r="165" spans="1:13" s="39" customFormat="1" ht="15" customHeight="1">
      <c r="A165" s="58"/>
      <c r="B165" s="59"/>
      <c r="M165" s="57"/>
    </row>
    <row r="166" spans="1:13" s="39" customFormat="1" ht="15" customHeight="1">
      <c r="A166" s="58"/>
      <c r="B166" s="59"/>
      <c r="M166" s="57"/>
    </row>
    <row r="167" spans="1:13" s="39" customFormat="1" ht="15" customHeight="1">
      <c r="A167" s="58"/>
      <c r="B167" s="59"/>
      <c r="M167" s="57"/>
    </row>
    <row r="168" spans="1:13" s="39" customFormat="1" ht="15" customHeight="1">
      <c r="A168" s="58"/>
      <c r="B168" s="59"/>
      <c r="M168" s="57"/>
    </row>
    <row r="169" spans="1:13" s="39" customFormat="1" ht="15" customHeight="1">
      <c r="A169" s="58"/>
      <c r="B169" s="59"/>
      <c r="M169" s="57"/>
    </row>
    <row r="170" spans="1:13" s="39" customFormat="1" ht="15" customHeight="1">
      <c r="A170" s="58"/>
      <c r="B170" s="59"/>
      <c r="M170" s="57"/>
    </row>
    <row r="171" spans="1:13" s="39" customFormat="1" ht="15" customHeight="1">
      <c r="A171" s="58"/>
      <c r="B171" s="59"/>
      <c r="M171" s="57"/>
    </row>
    <row r="172" spans="1:13" s="39" customFormat="1" ht="15" customHeight="1">
      <c r="A172" s="58"/>
      <c r="B172" s="59"/>
      <c r="M172" s="57"/>
    </row>
    <row r="173" spans="1:13" s="39" customFormat="1" ht="15" customHeight="1">
      <c r="A173" s="58"/>
      <c r="B173" s="59"/>
      <c r="M173" s="57"/>
    </row>
    <row r="174" spans="1:13" s="39" customFormat="1" ht="15" customHeight="1">
      <c r="A174" s="58"/>
      <c r="B174" s="59"/>
      <c r="M174" s="57"/>
    </row>
    <row r="175" spans="1:13" s="39" customFormat="1" ht="15" customHeight="1">
      <c r="A175" s="58"/>
      <c r="B175" s="59"/>
      <c r="M175" s="57"/>
    </row>
    <row r="176" spans="1:13" s="39" customFormat="1" ht="15" customHeight="1">
      <c r="A176" s="58"/>
      <c r="B176" s="59"/>
      <c r="M176" s="57"/>
    </row>
    <row r="177" spans="1:13" s="39" customFormat="1" ht="15" customHeight="1">
      <c r="A177" s="58"/>
      <c r="B177" s="59"/>
      <c r="M177" s="57"/>
    </row>
    <row r="178" spans="1:13" s="39" customFormat="1" ht="15" customHeight="1">
      <c r="A178" s="58"/>
      <c r="B178" s="59"/>
      <c r="M178" s="57"/>
    </row>
    <row r="179" spans="1:13" s="39" customFormat="1" ht="15" customHeight="1">
      <c r="A179" s="58"/>
      <c r="B179" s="59"/>
      <c r="M179" s="57"/>
    </row>
    <row r="180" spans="1:13" s="39" customFormat="1" ht="15" customHeight="1">
      <c r="A180" s="58"/>
      <c r="B180" s="59"/>
      <c r="M180" s="57"/>
    </row>
    <row r="181" spans="1:13" s="39" customFormat="1" ht="15" customHeight="1">
      <c r="A181" s="58"/>
      <c r="B181" s="59"/>
      <c r="M181" s="57"/>
    </row>
    <row r="182" spans="1:13" s="39" customFormat="1" ht="15" customHeight="1">
      <c r="A182" s="58"/>
      <c r="B182" s="59"/>
      <c r="M182" s="57"/>
    </row>
    <row r="183" spans="1:13" s="39" customFormat="1" ht="15" customHeight="1">
      <c r="A183" s="58"/>
      <c r="B183" s="59"/>
      <c r="M183" s="57"/>
    </row>
    <row r="184" spans="1:13" s="39" customFormat="1" ht="15" customHeight="1">
      <c r="A184" s="58"/>
      <c r="B184" s="59"/>
      <c r="M184" s="57"/>
    </row>
    <row r="185" spans="1:13" s="39" customFormat="1" ht="15" customHeight="1">
      <c r="A185" s="58"/>
      <c r="B185" s="59"/>
      <c r="M185" s="57"/>
    </row>
    <row r="186" spans="1:13" s="39" customFormat="1" ht="15" customHeight="1">
      <c r="A186" s="58"/>
      <c r="B186" s="59"/>
      <c r="M186" s="57"/>
    </row>
    <row r="187" spans="1:13" s="39" customFormat="1" ht="15" customHeight="1">
      <c r="A187" s="58"/>
      <c r="B187" s="59"/>
      <c r="M187" s="57"/>
    </row>
    <row r="188" spans="1:13" s="39" customFormat="1" ht="15" customHeight="1">
      <c r="A188" s="58"/>
      <c r="B188" s="59"/>
      <c r="M188" s="57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workbookViewId="0" topLeftCell="A1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9" t="s">
        <v>20</v>
      </c>
      <c r="B1" s="9"/>
      <c r="C1" s="9"/>
      <c r="D1" s="9"/>
      <c r="E1" s="9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3</v>
      </c>
      <c r="B3" s="1" t="s">
        <v>4</v>
      </c>
      <c r="C3" s="2" t="s">
        <v>5</v>
      </c>
      <c r="D3" s="9" t="s">
        <v>17</v>
      </c>
      <c r="E3" s="9"/>
      <c r="F3" s="9" t="s">
        <v>18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RANK(C4,C$4:C$59,1)</f>
        <v>4</v>
      </c>
      <c r="B4" s="1" t="str">
        <f>'Durchgangszeiten(Eingabe)'!A5</f>
        <v>Andreas Perstinger</v>
      </c>
      <c r="C4" s="12">
        <f>D4+F4</f>
        <v>0.0009143518518519578</v>
      </c>
      <c r="D4" s="12">
        <f>'Durchgangszeiten(Eingabe)'!F5-'Durchgangszeiten(Eingabe)'!$B$3-'Durchgangszeiten(Eingabe)'!D5</f>
        <v>0.0005324074074074536</v>
      </c>
      <c r="E4" s="2">
        <f>RANK(D4,D$4:D$59,1)</f>
        <v>2</v>
      </c>
      <c r="F4" s="12">
        <f>'Durchgangszeiten(Eingabe)'!J5-'Durchgangszeiten(Eingabe)'!H5</f>
        <v>0.00038194444444450415</v>
      </c>
      <c r="G4" s="2">
        <f>RANK(F4,F$4:F$59,1)</f>
        <v>13</v>
      </c>
    </row>
    <row r="5" spans="1:21" s="1" customFormat="1" ht="15" customHeight="1">
      <c r="A5" s="2">
        <f aca="true" t="shared" si="0" ref="A5:A59">RANK(C5,C$4:C$59,1)</f>
        <v>11</v>
      </c>
      <c r="B5" s="1" t="str">
        <f>'Durchgangszeiten(Eingabe)'!A6</f>
        <v>Markus Reininger</v>
      </c>
      <c r="C5" s="12">
        <f aca="true" t="shared" si="1" ref="C5:C59">D5+F5</f>
        <v>0.0013194444444445397</v>
      </c>
      <c r="D5" s="12">
        <f>'Durchgangszeiten(Eingabe)'!F6-'Durchgangszeiten(Eingabe)'!$B$3-'Durchgangszeiten(Eingabe)'!D6</f>
        <v>0.0009143518518518468</v>
      </c>
      <c r="E5" s="2">
        <f aca="true" t="shared" si="2" ref="E5:G59">RANK(D5,D$4:D$59,1)</f>
        <v>11</v>
      </c>
      <c r="F5" s="12">
        <f>'Durchgangszeiten(Eingabe)'!J6-'Durchgangszeiten(Eingabe)'!H6</f>
        <v>0.0004050925925926929</v>
      </c>
      <c r="G5" s="2">
        <f t="shared" si="2"/>
        <v>16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7</v>
      </c>
      <c r="B6" s="1" t="str">
        <f>'Durchgangszeiten(Eingabe)'!A7</f>
        <v>Andi Kainz</v>
      </c>
      <c r="C6" s="12">
        <f t="shared" si="1"/>
        <v>0.0011111111111110628</v>
      </c>
      <c r="D6" s="12">
        <f>'Durchgangszeiten(Eingabe)'!F7-'Durchgangszeiten(Eingabe)'!$B$3-'Durchgangszeiten(Eingabe)'!D7</f>
        <v>0.0006134259259259478</v>
      </c>
      <c r="E6" s="2">
        <f t="shared" si="2"/>
        <v>5</v>
      </c>
      <c r="F6" s="12">
        <f>'Durchgangszeiten(Eingabe)'!J7-'Durchgangszeiten(Eingabe)'!H7</f>
        <v>0.000497685185185115</v>
      </c>
      <c r="G6" s="2">
        <f t="shared" si="2"/>
        <v>26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3</v>
      </c>
      <c r="B7" s="1" t="str">
        <f>'Durchgangszeiten(Eingabe)'!A8</f>
        <v>Robert Voigtländer</v>
      </c>
      <c r="C7" s="12">
        <f t="shared" si="1"/>
        <v>0.0008564814814815414</v>
      </c>
      <c r="D7" s="12">
        <f>'Durchgangszeiten(Eingabe)'!F8-'Durchgangszeiten(Eingabe)'!$B$3-'Durchgangszeiten(Eingabe)'!D8</f>
        <v>0.0005324074074074536</v>
      </c>
      <c r="E7" s="2">
        <f t="shared" si="2"/>
        <v>2</v>
      </c>
      <c r="F7" s="12">
        <f>'Durchgangszeiten(Eingabe)'!J8-'Durchgangszeiten(Eingabe)'!H8</f>
        <v>0.0003240740740740877</v>
      </c>
      <c r="G7" s="2">
        <f t="shared" si="2"/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2</v>
      </c>
      <c r="B8" s="1" t="str">
        <f>'Durchgangszeiten(Eingabe)'!A9</f>
        <v>Walter Lima</v>
      </c>
      <c r="C8" s="12">
        <f t="shared" si="1"/>
        <v>0.0008333333333333526</v>
      </c>
      <c r="D8" s="12">
        <f>'Durchgangszeiten(Eingabe)'!F9-'Durchgangszeiten(Eingabe)'!$B$3-'Durchgangszeiten(Eingabe)'!D9</f>
        <v>0.0006134259259259478</v>
      </c>
      <c r="E8" s="2">
        <f t="shared" si="2"/>
        <v>5</v>
      </c>
      <c r="F8" s="12">
        <f>'Durchgangszeiten(Eingabe)'!J9-'Durchgangszeiten(Eingabe)'!H9</f>
        <v>0.00021990740740740478</v>
      </c>
      <c r="G8" s="2">
        <f t="shared" si="2"/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 t="shared" si="0"/>
        <v>5</v>
      </c>
      <c r="B9" s="1" t="str">
        <f>'Durchgangszeiten(Eingabe)'!A10</f>
        <v>Martin Keiml</v>
      </c>
      <c r="C9" s="12">
        <f t="shared" si="1"/>
        <v>0.0009375000000000355</v>
      </c>
      <c r="D9" s="12">
        <f>'Durchgangszeiten(Eingabe)'!F10-'Durchgangszeiten(Eingabe)'!$B$3-'Durchgangszeiten(Eingabe)'!D10</f>
        <v>0.0005671296296296813</v>
      </c>
      <c r="E9" s="2">
        <f t="shared" si="2"/>
        <v>4</v>
      </c>
      <c r="F9" s="12">
        <f>'Durchgangszeiten(Eingabe)'!J10-'Durchgangszeiten(Eingabe)'!H10</f>
        <v>0.00037037037037035425</v>
      </c>
      <c r="G9" s="2">
        <f t="shared" si="2"/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 t="shared" si="0"/>
        <v>41</v>
      </c>
      <c r="B10" s="1" t="str">
        <f>'Durchgangszeiten(Eingabe)'!A11</f>
        <v>Wolfgang Lachmayer</v>
      </c>
      <c r="C10" s="12">
        <f t="shared" si="1"/>
        <v>0.002083333333333326</v>
      </c>
      <c r="D10" s="12">
        <f>'Durchgangszeiten(Eingabe)'!F11-'Durchgangszeiten(Eingabe)'!$B$3-'Durchgangszeiten(Eingabe)'!D11</f>
        <v>0.0013541666666666563</v>
      </c>
      <c r="E10" s="2">
        <f t="shared" si="2"/>
        <v>35</v>
      </c>
      <c r="F10" s="12">
        <f>'Durchgangszeiten(Eingabe)'!J11-'Durchgangszeiten(Eingabe)'!H11</f>
        <v>0.0007291666666666696</v>
      </c>
      <c r="G10" s="2">
        <f t="shared" si="2"/>
        <v>47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32</v>
      </c>
      <c r="B11" s="1" t="str">
        <f>'Durchgangszeiten(Eingabe)'!A12</f>
        <v>Michi Schiffer</v>
      </c>
      <c r="C11" s="12">
        <f t="shared" si="1"/>
        <v>0.0018055555555556158</v>
      </c>
      <c r="D11" s="12">
        <f>'Durchgangszeiten(Eingabe)'!F12-'Durchgangszeiten(Eingabe)'!$B$3-'Durchgangszeiten(Eingabe)'!D12</f>
        <v>0.0012037037037037068</v>
      </c>
      <c r="E11" s="2">
        <f t="shared" si="2"/>
        <v>28</v>
      </c>
      <c r="F11" s="12">
        <f>'Durchgangszeiten(Eingabe)'!J12-'Durchgangszeiten(Eingabe)'!H12</f>
        <v>0.0006018518518519089</v>
      </c>
      <c r="G11" s="2">
        <f t="shared" si="2"/>
        <v>36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 t="shared" si="0"/>
        <v>10</v>
      </c>
      <c r="B12" s="1" t="str">
        <f>'Durchgangszeiten(Eingabe)'!A13</f>
        <v>Paul Richter</v>
      </c>
      <c r="C12" s="12">
        <f t="shared" si="1"/>
        <v>0.0013194444444443176</v>
      </c>
      <c r="D12" s="12">
        <f>'Durchgangszeiten(Eingabe)'!F13-'Durchgangszeiten(Eingabe)'!$B$3-'Durchgangszeiten(Eingabe)'!D13</f>
        <v>0.0009143518518518468</v>
      </c>
      <c r="E12" s="2">
        <f t="shared" si="2"/>
        <v>11</v>
      </c>
      <c r="F12" s="12">
        <f>'Durchgangszeiten(Eingabe)'!J13-'Durchgangszeiten(Eingabe)'!H13</f>
        <v>0.0004050925925924709</v>
      </c>
      <c r="G12" s="2">
        <f t="shared" si="2"/>
        <v>15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 t="shared" si="0"/>
        <v>13</v>
      </c>
      <c r="B13" s="1" t="str">
        <f>'Durchgangszeiten(Eingabe)'!A14</f>
        <v>Peter Horner</v>
      </c>
      <c r="C13" s="12">
        <f t="shared" si="1"/>
        <v>0.0013425925925925064</v>
      </c>
      <c r="D13" s="12">
        <f>'Durchgangszeiten(Eingabe)'!F14-'Durchgangszeiten(Eingabe)'!$B$3-'Durchgangszeiten(Eingabe)'!D14</f>
        <v>0.0008449074074073915</v>
      </c>
      <c r="E13" s="2">
        <f t="shared" si="2"/>
        <v>9</v>
      </c>
      <c r="F13" s="12">
        <f>'Durchgangszeiten(Eingabe)'!J14-'Durchgangszeiten(Eingabe)'!H14</f>
        <v>0.000497685185185115</v>
      </c>
      <c r="G13" s="2">
        <f t="shared" si="2"/>
        <v>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 t="shared" si="0"/>
        <v>16</v>
      </c>
      <c r="B14" s="1" t="str">
        <f>'Durchgangszeiten(Eingabe)'!A15</f>
        <v>Gerhard Gstöttner</v>
      </c>
      <c r="C14" s="12">
        <f t="shared" si="1"/>
        <v>0.0014583333333333393</v>
      </c>
      <c r="D14" s="12">
        <f>'Durchgangszeiten(Eingabe)'!F15-'Durchgangszeiten(Eingabe)'!$B$3-'Durchgangszeiten(Eingabe)'!D15</f>
        <v>0.000995370370370341</v>
      </c>
      <c r="E14" s="2">
        <f t="shared" si="2"/>
        <v>15</v>
      </c>
      <c r="F14" s="12">
        <f>'Durchgangszeiten(Eingabe)'!J15-'Durchgangszeiten(Eingabe)'!H15</f>
        <v>0.0004629629629629983</v>
      </c>
      <c r="G14" s="2">
        <f t="shared" si="2"/>
        <v>21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>
        <f t="shared" si="0"/>
        <v>24</v>
      </c>
      <c r="B15" s="1" t="str">
        <f>'Durchgangszeiten(Eingabe)'!A16</f>
        <v>Alexander Lehner</v>
      </c>
      <c r="C15" s="12">
        <f t="shared" si="1"/>
        <v>0.0016666666666665941</v>
      </c>
      <c r="D15" s="12">
        <f>'Durchgangszeiten(Eingabe)'!F16-'Durchgangszeiten(Eingabe)'!$B$3-'Durchgangszeiten(Eingabe)'!D16</f>
        <v>0.0011574074074074403</v>
      </c>
      <c r="E15" s="2">
        <f t="shared" si="2"/>
        <v>26</v>
      </c>
      <c r="F15" s="12">
        <f>'Durchgangszeiten(Eingabe)'!J16-'Durchgangszeiten(Eingabe)'!H16</f>
        <v>0.0005092592592591538</v>
      </c>
      <c r="G15" s="2">
        <f t="shared" si="2"/>
        <v>28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>
        <f t="shared" si="0"/>
        <v>26</v>
      </c>
      <c r="B16" s="1" t="str">
        <f>'Durchgangszeiten(Eingabe)'!A17</f>
        <v>Heinz Ludl</v>
      </c>
      <c r="C16" s="12">
        <f t="shared" si="1"/>
        <v>0.0017245370370370106</v>
      </c>
      <c r="D16" s="12">
        <f>'Durchgangszeiten(Eingabe)'!F17-'Durchgangszeiten(Eingabe)'!$B$3-'Durchgangszeiten(Eingabe)'!D17</f>
        <v>0.0011226851851852127</v>
      </c>
      <c r="E16" s="2">
        <f t="shared" si="2"/>
        <v>23</v>
      </c>
      <c r="F16" s="12">
        <f>'Durchgangszeiten(Eingabe)'!J17-'Durchgangszeiten(Eingabe)'!H17</f>
        <v>0.0006018518518517979</v>
      </c>
      <c r="G16" s="2">
        <f t="shared" si="2"/>
        <v>35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 t="shared" si="0"/>
        <v>6</v>
      </c>
      <c r="B17" s="1" t="str">
        <f>'Durchgangszeiten(Eingabe)'!A18</f>
        <v>Rudi Lässig</v>
      </c>
      <c r="C17" s="12">
        <f t="shared" si="1"/>
        <v>0.0010995370370370239</v>
      </c>
      <c r="D17" s="12">
        <f>'Durchgangszeiten(Eingabe)'!F18-'Durchgangszeiten(Eingabe)'!$B$3-'Durchgangszeiten(Eingabe)'!D18</f>
        <v>0.0007291666666666696</v>
      </c>
      <c r="E17" s="2">
        <f t="shared" si="2"/>
        <v>7</v>
      </c>
      <c r="F17" s="12">
        <f>'Durchgangszeiten(Eingabe)'!J18-'Durchgangszeiten(Eingabe)'!H18</f>
        <v>0.00037037037037035425</v>
      </c>
      <c r="G17" s="2">
        <f t="shared" si="2"/>
        <v>10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 t="shared" si="0"/>
        <v>34</v>
      </c>
      <c r="B18" s="1" t="str">
        <f>'Durchgangszeiten(Eingabe)'!A19</f>
        <v>Enrico Tretzmüller</v>
      </c>
      <c r="C18" s="12">
        <f t="shared" si="1"/>
        <v>0.001886574074073999</v>
      </c>
      <c r="D18" s="12">
        <f>'Durchgangszeiten(Eingabe)'!F19-'Durchgangszeiten(Eingabe)'!$B$3-'Durchgangszeiten(Eingabe)'!D19</f>
        <v>0.0012731481481481621</v>
      </c>
      <c r="E18" s="2">
        <f t="shared" si="2"/>
        <v>31</v>
      </c>
      <c r="F18" s="12">
        <f>'Durchgangszeiten(Eingabe)'!J19-'Durchgangszeiten(Eingabe)'!H19</f>
        <v>0.0006134259259258368</v>
      </c>
      <c r="G18" s="2">
        <f t="shared" si="2"/>
        <v>37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2">
        <f t="shared" si="0"/>
        <v>12</v>
      </c>
      <c r="B19" s="1" t="str">
        <f>'Durchgangszeiten(Eingabe)'!A20</f>
        <v>Rudolf Langsteiner</v>
      </c>
      <c r="C19" s="12">
        <f t="shared" si="1"/>
        <v>0.0013310185185184675</v>
      </c>
      <c r="D19" s="12">
        <f>'Durchgangszeiten(Eingabe)'!F20-'Durchgangszeiten(Eingabe)'!$B$3-'Durchgangszeiten(Eingabe)'!D20</f>
        <v>0.0009374999999999245</v>
      </c>
      <c r="E19" s="2">
        <f t="shared" si="2"/>
        <v>13</v>
      </c>
      <c r="F19" s="12">
        <f>'Durchgangszeiten(Eingabe)'!J20-'Durchgangszeiten(Eingabe)'!H20</f>
        <v>0.000393518518518543</v>
      </c>
      <c r="G19" s="2">
        <f t="shared" si="2"/>
        <v>14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 t="shared" si="0"/>
        <v>31</v>
      </c>
      <c r="B20" s="1" t="str">
        <f>'Durchgangszeiten(Eingabe)'!A21</f>
        <v>Adi Gschwandtner</v>
      </c>
      <c r="C20" s="12">
        <f t="shared" si="1"/>
        <v>0.0018055555555553937</v>
      </c>
      <c r="D20" s="12">
        <f>'Durchgangszeiten(Eingabe)'!F21-'Durchgangszeiten(Eingabe)'!$B$3-'Durchgangszeiten(Eingabe)'!D21</f>
        <v>0.001087962962962874</v>
      </c>
      <c r="E20" s="2">
        <f t="shared" si="2"/>
        <v>21</v>
      </c>
      <c r="F20" s="12">
        <f>'Durchgangszeiten(Eingabe)'!J21-'Durchgangszeiten(Eingabe)'!H21</f>
        <v>0.0007175925925925197</v>
      </c>
      <c r="G20" s="2">
        <f t="shared" si="2"/>
        <v>44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5" customHeight="1">
      <c r="A21" s="2">
        <f t="shared" si="0"/>
        <v>47</v>
      </c>
      <c r="B21" s="1" t="str">
        <f>'Durchgangszeiten(Eingabe)'!A22</f>
        <v>Walter Fasching</v>
      </c>
      <c r="C21" s="12">
        <f t="shared" si="1"/>
        <v>0.0024305555555556024</v>
      </c>
      <c r="D21" s="12">
        <f>'Durchgangszeiten(Eingabe)'!F22-'Durchgangszeiten(Eingabe)'!$B$3-'Durchgangszeiten(Eingabe)'!D22</f>
        <v>0.0014004629629629228</v>
      </c>
      <c r="E21" s="2">
        <f t="shared" si="2"/>
        <v>37</v>
      </c>
      <c r="F21" s="12">
        <f>'Durchgangszeiten(Eingabe)'!J22-'Durchgangszeiten(Eingabe)'!H22</f>
        <v>0.0010300925925926796</v>
      </c>
      <c r="G21" s="2">
        <f t="shared" si="2"/>
        <v>56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5" customHeight="1">
      <c r="A22" s="2">
        <f t="shared" si="0"/>
        <v>29</v>
      </c>
      <c r="B22" s="1" t="str">
        <f>'Durchgangszeiten(Eingabe)'!A23</f>
        <v>Alois Amsüß</v>
      </c>
      <c r="C22" s="12">
        <f t="shared" si="1"/>
        <v>0.0017592592592594603</v>
      </c>
      <c r="D22" s="12">
        <f>'Durchgangszeiten(Eingabe)'!F23-'Durchgangszeiten(Eingabe)'!$B$3-'Durchgangszeiten(Eingabe)'!D23</f>
        <v>0.001296296296296351</v>
      </c>
      <c r="E22" s="2">
        <f t="shared" si="2"/>
        <v>34</v>
      </c>
      <c r="F22" s="12">
        <f>'Durchgangszeiten(Eingabe)'!J23-'Durchgangszeiten(Eingabe)'!H23</f>
        <v>0.00046296296296310935</v>
      </c>
      <c r="G22" s="2">
        <f t="shared" si="2"/>
        <v>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 t="shared" si="0"/>
        <v>22</v>
      </c>
      <c r="B23" s="1" t="str">
        <f>'Durchgangszeiten(Eingabe)'!A24</f>
        <v>Edgar Tiller</v>
      </c>
      <c r="C23" s="12">
        <f t="shared" si="1"/>
        <v>0.0016435185185185164</v>
      </c>
      <c r="D23" s="12">
        <f>'Durchgangszeiten(Eingabe)'!F24-'Durchgangszeiten(Eingabe)'!$B$3-'Durchgangszeiten(Eingabe)'!D24</f>
        <v>0.0011574074074073293</v>
      </c>
      <c r="E23" s="2">
        <f t="shared" si="2"/>
        <v>24</v>
      </c>
      <c r="F23" s="12">
        <f>'Durchgangszeiten(Eingabe)'!J24-'Durchgangszeiten(Eingabe)'!H24</f>
        <v>0.0004861111111111871</v>
      </c>
      <c r="G23" s="2">
        <f t="shared" si="2"/>
        <v>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 t="shared" si="0"/>
        <v>42</v>
      </c>
      <c r="B24" s="1" t="str">
        <f>'Durchgangszeiten(Eingabe)'!A25</f>
        <v>Manfred Garschall</v>
      </c>
      <c r="C24" s="12">
        <f t="shared" si="1"/>
        <v>0.0021180555555554426</v>
      </c>
      <c r="D24" s="12">
        <f>'Durchgangszeiten(Eingabe)'!F25-'Durchgangszeiten(Eingabe)'!$B$3-'Durchgangszeiten(Eingabe)'!D25</f>
        <v>0.0014351851851851505</v>
      </c>
      <c r="E24" s="2">
        <f t="shared" si="2"/>
        <v>40</v>
      </c>
      <c r="F24" s="12">
        <f>'Durchgangszeiten(Eingabe)'!J25-'Durchgangszeiten(Eingabe)'!H25</f>
        <v>0.0006828703703702921</v>
      </c>
      <c r="G24" s="2">
        <f t="shared" si="2"/>
        <v>42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 t="shared" si="0"/>
        <v>18</v>
      </c>
      <c r="B25" s="1" t="str">
        <f>'Durchgangszeiten(Eingabe)'!A26</f>
        <v>Wolfgang Bernhaupt</v>
      </c>
      <c r="C25" s="12">
        <f t="shared" si="1"/>
        <v>0.0015625000000000222</v>
      </c>
      <c r="D25" s="12">
        <f>'Durchgangszeiten(Eingabe)'!F26-'Durchgangszeiten(Eingabe)'!$B$3-'Durchgangszeiten(Eingabe)'!D26</f>
        <v>0.000995370370370341</v>
      </c>
      <c r="E25" s="2">
        <f t="shared" si="2"/>
        <v>15</v>
      </c>
      <c r="F25" s="12">
        <f>'Durchgangszeiten(Eingabe)'!J26-'Durchgangszeiten(Eingabe)'!H26</f>
        <v>0.0005671296296296813</v>
      </c>
      <c r="G25" s="2">
        <f t="shared" si="2"/>
        <v>33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 t="shared" si="0"/>
        <v>30</v>
      </c>
      <c r="B26" s="1" t="str">
        <f>'Durchgangszeiten(Eingabe)'!A27</f>
        <v>Axel Wallquist</v>
      </c>
      <c r="C26" s="12">
        <f t="shared" si="1"/>
        <v>0.001770833333333277</v>
      </c>
      <c r="D26" s="12">
        <f>'Durchgangszeiten(Eingabe)'!F27-'Durchgangszeiten(Eingabe)'!$B$3-'Durchgangszeiten(Eingabe)'!D27</f>
        <v>0.001493055555555567</v>
      </c>
      <c r="E26" s="2">
        <f t="shared" si="2"/>
        <v>42</v>
      </c>
      <c r="F26" s="12">
        <f>'Durchgangszeiten(Eingabe)'!J27-'Durchgangszeiten(Eingabe)'!H27</f>
        <v>0.0002777777777777102</v>
      </c>
      <c r="G26" s="2">
        <f t="shared" si="2"/>
        <v>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 t="shared" si="0"/>
        <v>21</v>
      </c>
      <c r="B27" s="1" t="str">
        <f>'Durchgangszeiten(Eingabe)'!A28</f>
        <v>Thomas Gössl</v>
      </c>
      <c r="C27" s="12">
        <f t="shared" si="1"/>
        <v>0.0016319444444443665</v>
      </c>
      <c r="D27" s="12">
        <f>'Durchgangszeiten(Eingabe)'!F28-'Durchgangszeiten(Eingabe)'!$B$3-'Durchgangszeiten(Eingabe)'!D28</f>
        <v>0.000891203703703658</v>
      </c>
      <c r="E27" s="2">
        <f t="shared" si="2"/>
        <v>10</v>
      </c>
      <c r="F27" s="12">
        <f>'Durchgangszeiten(Eingabe)'!J28-'Durchgangszeiten(Eingabe)'!H28</f>
        <v>0.0007407407407407085</v>
      </c>
      <c r="G27" s="2">
        <f t="shared" si="2"/>
        <v>49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5" customHeight="1">
      <c r="A28" s="2">
        <f t="shared" si="0"/>
        <v>53</v>
      </c>
      <c r="B28" s="1" t="str">
        <f>'Durchgangszeiten(Eingabe)'!A29</f>
        <v>Herbert Tyra</v>
      </c>
      <c r="C28" s="12">
        <f t="shared" si="1"/>
        <v>0.0029398148148147563</v>
      </c>
      <c r="D28" s="12">
        <f>'Durchgangszeiten(Eingabe)'!F29-'Durchgangszeiten(Eingabe)'!$B$3-'Durchgangszeiten(Eingabe)'!D29</f>
        <v>0.002268518518518503</v>
      </c>
      <c r="E28" s="2">
        <f t="shared" si="2"/>
        <v>52</v>
      </c>
      <c r="F28" s="12">
        <f>'Durchgangszeiten(Eingabe)'!J29-'Durchgangszeiten(Eingabe)'!H29</f>
        <v>0.0006712962962962532</v>
      </c>
      <c r="G28" s="2">
        <f t="shared" si="2"/>
        <v>41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 t="shared" si="0"/>
        <v>8</v>
      </c>
      <c r="B29" s="1" t="str">
        <f>'Durchgangszeiten(Eingabe)'!A30</f>
        <v>Franz Heily</v>
      </c>
      <c r="C29" s="12">
        <f t="shared" si="1"/>
        <v>0.001192129629629557</v>
      </c>
      <c r="D29" s="12">
        <f>'Durchgangszeiten(Eingabe)'!F30-'Durchgangszeiten(Eingabe)'!$B$3-'Durchgangszeiten(Eingabe)'!D30</f>
        <v>0.0011574074074073293</v>
      </c>
      <c r="E29" s="2">
        <f t="shared" si="2"/>
        <v>24</v>
      </c>
      <c r="F29" s="12">
        <f>'Durchgangszeiten(Eingabe)'!J30-'Durchgangszeiten(Eingabe)'!H30</f>
        <v>3.472222222222765E-05</v>
      </c>
      <c r="G29" s="2">
        <f t="shared" si="2"/>
        <v>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 t="shared" si="0"/>
        <v>19</v>
      </c>
      <c r="B30" s="1" t="str">
        <f>'Durchgangszeiten(Eingabe)'!A31</f>
        <v>Martin Stumpf</v>
      </c>
      <c r="C30" s="12">
        <f t="shared" si="1"/>
        <v>0.0015625000000001332</v>
      </c>
      <c r="D30" s="12">
        <f>'Durchgangszeiten(Eingabe)'!F31-'Durchgangszeiten(Eingabe)'!$B$3-'Durchgangszeiten(Eingabe)'!D31</f>
        <v>0.0010532407407407574</v>
      </c>
      <c r="E30" s="2">
        <f t="shared" si="2"/>
        <v>19</v>
      </c>
      <c r="F30" s="12">
        <f>'Durchgangszeiten(Eingabe)'!J31-'Durchgangszeiten(Eingabe)'!H31</f>
        <v>0.0005092592592593759</v>
      </c>
      <c r="G30" s="2">
        <f t="shared" si="2"/>
        <v>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 t="shared" si="0"/>
        <v>9</v>
      </c>
      <c r="B31" s="1" t="str">
        <f>'Durchgangszeiten(Eingabe)'!A32</f>
        <v>Anja Bröcker</v>
      </c>
      <c r="C31" s="12">
        <f t="shared" si="1"/>
        <v>0.0012615740740740122</v>
      </c>
      <c r="D31" s="12">
        <f>'Durchgangszeiten(Eingabe)'!F32-'Durchgangszeiten(Eingabe)'!$B$3-'Durchgangszeiten(Eingabe)'!D32</f>
        <v>0.0008217592592592027</v>
      </c>
      <c r="E31" s="2">
        <f t="shared" si="2"/>
        <v>8</v>
      </c>
      <c r="F31" s="12">
        <f>'Durchgangszeiten(Eingabe)'!J32-'Durchgangszeiten(Eingabe)'!H32</f>
        <v>0.00043981481481480955</v>
      </c>
      <c r="G31" s="2">
        <f t="shared" si="2"/>
        <v>18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 t="shared" si="0"/>
        <v>15</v>
      </c>
      <c r="B32" s="1" t="str">
        <f>'Durchgangszeiten(Eingabe)'!A33</f>
        <v>Andrea Schiffer</v>
      </c>
      <c r="C32" s="12">
        <f t="shared" si="1"/>
        <v>0.0014351851851851505</v>
      </c>
      <c r="D32" s="12">
        <f>'Durchgangszeiten(Eingabe)'!F33-'Durchgangszeiten(Eingabe)'!$B$3-'Durchgangszeiten(Eingabe)'!D33</f>
        <v>0.0011689814814814792</v>
      </c>
      <c r="E32" s="2">
        <f t="shared" si="2"/>
        <v>27</v>
      </c>
      <c r="F32" s="12">
        <f>'Durchgangszeiten(Eingabe)'!J33-'Durchgangszeiten(Eingabe)'!H33</f>
        <v>0.0002662037037036713</v>
      </c>
      <c r="G32" s="2">
        <f t="shared" si="2"/>
        <v>6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7" ht="15" customHeight="1">
      <c r="A33" s="2">
        <f t="shared" si="0"/>
        <v>20</v>
      </c>
      <c r="B33" s="1" t="str">
        <f>'Durchgangszeiten(Eingabe)'!A34</f>
        <v>Oliver Rous</v>
      </c>
      <c r="C33" s="12">
        <f t="shared" si="1"/>
        <v>0.0015972222222223609</v>
      </c>
      <c r="D33" s="12">
        <f>'Durchgangszeiten(Eingabe)'!F34-'Durchgangszeiten(Eingabe)'!$B$3-'Durchgangszeiten(Eingabe)'!D34</f>
        <v>0.0010532407407407574</v>
      </c>
      <c r="E33" s="2">
        <f t="shared" si="2"/>
        <v>19</v>
      </c>
      <c r="F33" s="12">
        <f>'Durchgangszeiten(Eingabe)'!J34-'Durchgangszeiten(Eingabe)'!H34</f>
        <v>0.0005439814814816035</v>
      </c>
      <c r="G33" s="2">
        <f t="shared" si="2"/>
        <v>32</v>
      </c>
    </row>
    <row r="34" spans="1:21" s="1" customFormat="1" ht="15" customHeight="1">
      <c r="A34" s="2">
        <f t="shared" si="0"/>
        <v>14</v>
      </c>
      <c r="B34" s="1" t="str">
        <f>'Durchgangszeiten(Eingabe)'!A35</f>
        <v>Alexander Heili</v>
      </c>
      <c r="C34" s="12">
        <f t="shared" si="1"/>
        <v>0.0013425925925928395</v>
      </c>
      <c r="D34" s="12">
        <f>'Durchgangszeiten(Eingabe)'!F35-'Durchgangszeiten(Eingabe)'!$B$3-'Durchgangszeiten(Eingabe)'!D35</f>
        <v>0.001099537037037135</v>
      </c>
      <c r="E34" s="2">
        <f t="shared" si="2"/>
        <v>22</v>
      </c>
      <c r="F34" s="12">
        <f>'Durchgangszeiten(Eingabe)'!J35-'Durchgangszeiten(Eingabe)'!H35</f>
        <v>0.00024305555555570457</v>
      </c>
      <c r="G34" s="2">
        <f t="shared" si="2"/>
        <v>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" customFormat="1" ht="15" customHeight="1">
      <c r="A35" s="2">
        <f t="shared" si="0"/>
        <v>25</v>
      </c>
      <c r="B35" s="1" t="str">
        <f>'Durchgangszeiten(Eingabe)'!A36</f>
        <v>Georg Berger</v>
      </c>
      <c r="C35" s="12">
        <f t="shared" si="1"/>
        <v>0.0017013888888887108</v>
      </c>
      <c r="D35" s="12">
        <f>'Durchgangszeiten(Eingabe)'!F36-'Durchgangszeiten(Eingabe)'!$B$3-'Durchgangszeiten(Eingabe)'!D36</f>
        <v>0.000983796296296302</v>
      </c>
      <c r="E35" s="2">
        <f t="shared" si="2"/>
        <v>14</v>
      </c>
      <c r="F35" s="12">
        <f>'Durchgangszeiten(Eingabe)'!J36-'Durchgangszeiten(Eingabe)'!H36</f>
        <v>0.0007175925925924087</v>
      </c>
      <c r="G35" s="2">
        <f t="shared" si="2"/>
        <v>43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5" customHeight="1">
      <c r="A36" s="2">
        <f t="shared" si="0"/>
        <v>36</v>
      </c>
      <c r="B36" s="1" t="str">
        <f>'Durchgangszeiten(Eingabe)'!A37</f>
        <v>Stefan Wazik</v>
      </c>
      <c r="C36" s="12">
        <f t="shared" si="1"/>
        <v>0.0019444444444445264</v>
      </c>
      <c r="D36" s="12">
        <f>'Durchgangszeiten(Eingabe)'!F37-'Durchgangszeiten(Eingabe)'!$B$3-'Durchgangszeiten(Eingabe)'!D37</f>
        <v>0.0013657407407408062</v>
      </c>
      <c r="E36" s="2">
        <f t="shared" si="2"/>
        <v>36</v>
      </c>
      <c r="F36" s="12">
        <f>'Durchgangszeiten(Eingabe)'!J37-'Durchgangszeiten(Eingabe)'!H37</f>
        <v>0.0005787037037037202</v>
      </c>
      <c r="G36" s="2">
        <f t="shared" si="2"/>
        <v>34</v>
      </c>
    </row>
    <row r="37" spans="1:7" ht="15" customHeight="1">
      <c r="A37" s="2">
        <f t="shared" si="0"/>
        <v>27</v>
      </c>
      <c r="B37" s="1" t="str">
        <f>'Durchgangszeiten(Eingabe)'!A38</f>
        <v>Tanja Neubauer</v>
      </c>
      <c r="C37" s="12">
        <f t="shared" si="1"/>
        <v>0.0017476851851851993</v>
      </c>
      <c r="D37" s="12">
        <f>'Durchgangszeiten(Eingabe)'!F38-'Durchgangszeiten(Eingabe)'!$B$3-'Durchgangszeiten(Eingabe)'!D38</f>
        <v>0.0012152777777777457</v>
      </c>
      <c r="E37" s="2">
        <f t="shared" si="2"/>
        <v>30</v>
      </c>
      <c r="F37" s="12">
        <f>'Durchgangszeiten(Eingabe)'!J38-'Durchgangszeiten(Eingabe)'!H38</f>
        <v>0.0005324074074074536</v>
      </c>
      <c r="G37" s="2">
        <f t="shared" si="2"/>
        <v>31</v>
      </c>
    </row>
    <row r="38" spans="1:7" ht="15" customHeight="1">
      <c r="A38" s="2">
        <f t="shared" si="0"/>
        <v>35</v>
      </c>
      <c r="B38" s="1" t="str">
        <f>'Durchgangszeiten(Eingabe)'!A39</f>
        <v>Hermann Keiml</v>
      </c>
      <c r="C38" s="12">
        <f t="shared" si="1"/>
        <v>0.0019212962962963376</v>
      </c>
      <c r="D38" s="12">
        <f>'Durchgangszeiten(Eingabe)'!F39-'Durchgangszeiten(Eingabe)'!$B$3-'Durchgangszeiten(Eingabe)'!D39</f>
        <v>0.0016550925925925553</v>
      </c>
      <c r="E38" s="2">
        <f t="shared" si="2"/>
        <v>46</v>
      </c>
      <c r="F38" s="12">
        <f>'Durchgangszeiten(Eingabe)'!J39-'Durchgangszeiten(Eingabe)'!H39</f>
        <v>0.0002662037037037823</v>
      </c>
      <c r="G38" s="2">
        <f t="shared" si="2"/>
        <v>7</v>
      </c>
    </row>
    <row r="39" spans="1:7" ht="15" customHeight="1">
      <c r="A39" s="2">
        <f t="shared" si="0"/>
        <v>23</v>
      </c>
      <c r="B39" s="1" t="str">
        <f>'Durchgangszeiten(Eingabe)'!A40</f>
        <v>Barbara Lima</v>
      </c>
      <c r="C39" s="12">
        <f t="shared" si="1"/>
        <v>0.0016550925925926663</v>
      </c>
      <c r="D39" s="12">
        <f>'Durchgangszeiten(Eingabe)'!F40-'Durchgangszeiten(Eingabe)'!$B$3-'Durchgangszeiten(Eingabe)'!D40</f>
        <v>0.0012037037037037068</v>
      </c>
      <c r="E39" s="2">
        <f t="shared" si="2"/>
        <v>28</v>
      </c>
      <c r="F39" s="12">
        <f>'Durchgangszeiten(Eingabe)'!J40-'Durchgangszeiten(Eingabe)'!H40</f>
        <v>0.00045138888888895945</v>
      </c>
      <c r="G39" s="2">
        <f t="shared" si="2"/>
        <v>20</v>
      </c>
    </row>
    <row r="40" spans="1:7" ht="15" customHeight="1">
      <c r="A40" s="2">
        <f t="shared" si="0"/>
        <v>32</v>
      </c>
      <c r="B40" s="1" t="str">
        <f>'Durchgangszeiten(Eingabe)'!A41</f>
        <v>Robert Puhr</v>
      </c>
      <c r="C40" s="12">
        <f t="shared" si="1"/>
        <v>0.0018055555555556158</v>
      </c>
      <c r="D40" s="12">
        <f>'Durchgangszeiten(Eingabe)'!F41-'Durchgangszeiten(Eingabe)'!$B$3-'Durchgangszeiten(Eingabe)'!D41</f>
        <v>0.0010300925925925686</v>
      </c>
      <c r="E40" s="2">
        <f t="shared" si="2"/>
        <v>18</v>
      </c>
      <c r="F40" s="12">
        <f>'Durchgangszeiten(Eingabe)'!J41-'Durchgangszeiten(Eingabe)'!H41</f>
        <v>0.0007754629629630472</v>
      </c>
      <c r="G40" s="2">
        <f t="shared" si="2"/>
        <v>53</v>
      </c>
    </row>
    <row r="41" spans="1:7" ht="15" customHeight="1">
      <c r="A41" s="2">
        <f t="shared" si="0"/>
        <v>48</v>
      </c>
      <c r="B41" s="1" t="str">
        <f>'Durchgangszeiten(Eingabe)'!A42</f>
        <v>Christian Reiterer</v>
      </c>
      <c r="C41" s="12">
        <f t="shared" si="1"/>
        <v>0.00247685185185198</v>
      </c>
      <c r="D41" s="12">
        <f>'Durchgangszeiten(Eingabe)'!F42-'Durchgangszeiten(Eingabe)'!$B$3-'Durchgangszeiten(Eingabe)'!D42</f>
        <v>0.0017129629629629717</v>
      </c>
      <c r="E41" s="2">
        <f t="shared" si="2"/>
        <v>47</v>
      </c>
      <c r="F41" s="12">
        <f>'Durchgangszeiten(Eingabe)'!J42-'Durchgangszeiten(Eingabe)'!H42</f>
        <v>0.0007638888888890083</v>
      </c>
      <c r="G41" s="2">
        <f t="shared" si="2"/>
        <v>52</v>
      </c>
    </row>
    <row r="42" spans="1:7" ht="15" customHeight="1">
      <c r="A42" s="2">
        <f t="shared" si="0"/>
        <v>17</v>
      </c>
      <c r="B42" s="1" t="str">
        <f>'Durchgangszeiten(Eingabe)'!A43</f>
        <v>Harald Kaufmann</v>
      </c>
      <c r="C42" s="12">
        <f t="shared" si="1"/>
        <v>0.0015162037037036447</v>
      </c>
      <c r="D42" s="12">
        <f>'Durchgangszeiten(Eingabe)'!F43-'Durchgangszeiten(Eingabe)'!$B$3-'Durchgangszeiten(Eingabe)'!D43</f>
        <v>0.0010069444444443798</v>
      </c>
      <c r="E42" s="2">
        <f t="shared" si="2"/>
        <v>17</v>
      </c>
      <c r="F42" s="12">
        <f>'Durchgangszeiten(Eingabe)'!J43-'Durchgangszeiten(Eingabe)'!H43</f>
        <v>0.0005092592592592649</v>
      </c>
      <c r="G42" s="2">
        <f t="shared" si="2"/>
        <v>29</v>
      </c>
    </row>
    <row r="43" spans="1:7" ht="15" customHeight="1">
      <c r="A43" s="2">
        <f t="shared" si="0"/>
        <v>44</v>
      </c>
      <c r="B43" s="1" t="str">
        <f>'Durchgangszeiten(Eingabe)'!A44</f>
        <v>Mario Gersttorfer</v>
      </c>
      <c r="C43" s="12">
        <f t="shared" si="1"/>
        <v>0.002164351851851931</v>
      </c>
      <c r="D43" s="12">
        <f>'Durchgangszeiten(Eingabe)'!F44-'Durchgangszeiten(Eingabe)'!$B$3-'Durchgangszeiten(Eingabe)'!D44</f>
        <v>0.0014120370370370727</v>
      </c>
      <c r="E43" s="2">
        <f t="shared" si="2"/>
        <v>38</v>
      </c>
      <c r="F43" s="12">
        <f>'Durchgangszeiten(Eingabe)'!J44-'Durchgangszeiten(Eingabe)'!H44</f>
        <v>0.0007523148148148584</v>
      </c>
      <c r="G43" s="2">
        <f t="shared" si="2"/>
        <v>51</v>
      </c>
    </row>
    <row r="44" spans="1:7" ht="15" customHeight="1">
      <c r="A44" s="2">
        <f t="shared" si="0"/>
        <v>43</v>
      </c>
      <c r="B44" s="1" t="str">
        <f>'Durchgangszeiten(Eingabe)'!A45</f>
        <v>Matthias Mayer</v>
      </c>
      <c r="C44" s="12">
        <f t="shared" si="1"/>
        <v>0.0021296296296295925</v>
      </c>
      <c r="D44" s="12">
        <f>'Durchgangszeiten(Eingabe)'!F45-'Durchgangszeiten(Eingabe)'!$B$3-'Durchgangszeiten(Eingabe)'!D45</f>
        <v>0.0014120370370370727</v>
      </c>
      <c r="E44" s="2">
        <f t="shared" si="2"/>
        <v>38</v>
      </c>
      <c r="F44" s="12">
        <f>'Durchgangszeiten(Eingabe)'!J45-'Durchgangszeiten(Eingabe)'!H45</f>
        <v>0.0007175925925925197</v>
      </c>
      <c r="G44" s="2">
        <f t="shared" si="2"/>
        <v>44</v>
      </c>
    </row>
    <row r="45" spans="1:7" ht="15" customHeight="1">
      <c r="A45" s="2">
        <f t="shared" si="0"/>
        <v>49</v>
      </c>
      <c r="B45" s="1" t="str">
        <f>'Durchgangszeiten(Eingabe)'!A46</f>
        <v>Klaus Kaiser</v>
      </c>
      <c r="C45" s="12">
        <f t="shared" si="1"/>
        <v>0.002488425925925908</v>
      </c>
      <c r="D45" s="12">
        <f>'Durchgangszeiten(Eingabe)'!F46-'Durchgangszeiten(Eingabe)'!$B$3-'Durchgangszeiten(Eingabe)'!D46</f>
        <v>0.0018287037037036935</v>
      </c>
      <c r="E45" s="2">
        <f t="shared" si="2"/>
        <v>48</v>
      </c>
      <c r="F45" s="12">
        <f>'Durchgangszeiten(Eingabe)'!J46-'Durchgangszeiten(Eingabe)'!H46</f>
        <v>0.0006597222222222143</v>
      </c>
      <c r="G45" s="2">
        <f t="shared" si="2"/>
        <v>40</v>
      </c>
    </row>
    <row r="46" spans="1:7" ht="15" customHeight="1">
      <c r="A46" s="2">
        <f t="shared" si="0"/>
        <v>1</v>
      </c>
      <c r="B46" s="1" t="str">
        <f>'Durchgangszeiten(Eingabe)'!A47</f>
        <v>Alexandra Kreczek - Martina Kaufmann - Charly Gruber</v>
      </c>
      <c r="C46" s="12">
        <f t="shared" si="1"/>
        <v>0.0005787037037037202</v>
      </c>
      <c r="D46" s="12">
        <f>'Durchgangszeiten(Eingabe)'!F47-'Durchgangszeiten(Eingabe)'!$B$3-'Durchgangszeiten(Eingabe)'!D47</f>
        <v>0.0004861111111110761</v>
      </c>
      <c r="E46" s="2">
        <f t="shared" si="2"/>
        <v>1</v>
      </c>
      <c r="F46" s="12">
        <f>'Durchgangszeiten(Eingabe)'!J47-'Durchgangszeiten(Eingabe)'!H47</f>
        <v>9.259259259264407E-05</v>
      </c>
      <c r="G46" s="2">
        <f t="shared" si="2"/>
        <v>2</v>
      </c>
    </row>
    <row r="47" spans="1:7" ht="15" customHeight="1">
      <c r="A47" s="2">
        <f t="shared" si="0"/>
        <v>40</v>
      </c>
      <c r="B47" s="1" t="str">
        <f>'Durchgangszeiten(Eingabe)'!A48</f>
        <v>Didi Butschell</v>
      </c>
      <c r="C47" s="12">
        <f t="shared" si="1"/>
        <v>0.002060185185185137</v>
      </c>
      <c r="D47" s="12">
        <f>'Durchgangszeiten(Eingabe)'!F48-'Durchgangszeiten(Eingabe)'!$B$3-'Durchgangszeiten(Eingabe)'!D48</f>
        <v>0.0014351851851851505</v>
      </c>
      <c r="E47" s="2">
        <f t="shared" si="2"/>
        <v>40</v>
      </c>
      <c r="F47" s="12">
        <f>'Durchgangszeiten(Eingabe)'!J48-'Durchgangszeiten(Eingabe)'!H48</f>
        <v>0.0006249999999999867</v>
      </c>
      <c r="G47" s="2">
        <f t="shared" si="2"/>
        <v>38</v>
      </c>
    </row>
    <row r="48" spans="1:7" ht="15" customHeight="1">
      <c r="A48" s="2">
        <f t="shared" si="0"/>
        <v>39</v>
      </c>
      <c r="B48" s="1" t="str">
        <f>'Durchgangszeiten(Eingabe)'!A49</f>
        <v>Christoph Poindl</v>
      </c>
      <c r="C48" s="12">
        <f t="shared" si="1"/>
        <v>0.0020370370370370594</v>
      </c>
      <c r="D48" s="12">
        <f>'Durchgangszeiten(Eingabe)'!F49-'Durchgangszeiten(Eingabe)'!$B$3-'Durchgangszeiten(Eingabe)'!D49</f>
        <v>0.0015972222222222499</v>
      </c>
      <c r="E48" s="2">
        <f t="shared" si="2"/>
        <v>45</v>
      </c>
      <c r="F48" s="12">
        <f>'Durchgangszeiten(Eingabe)'!J49-'Durchgangszeiten(Eingabe)'!H49</f>
        <v>0.00043981481481480955</v>
      </c>
      <c r="G48" s="2">
        <f t="shared" si="2"/>
        <v>18</v>
      </c>
    </row>
    <row r="49" spans="1:7" ht="15" customHeight="1">
      <c r="A49" s="2">
        <f t="shared" si="0"/>
        <v>52</v>
      </c>
      <c r="B49" s="1" t="str">
        <f>'Durchgangszeiten(Eingabe)'!A50</f>
        <v>Stefan Lindner</v>
      </c>
      <c r="C49" s="12">
        <f t="shared" si="1"/>
        <v>0.0029282407407407174</v>
      </c>
      <c r="D49" s="12">
        <f>'Durchgangszeiten(Eingabe)'!F50-'Durchgangszeiten(Eingabe)'!$B$3-'Durchgangszeiten(Eingabe)'!D50</f>
        <v>0.002673611111111085</v>
      </c>
      <c r="E49" s="2">
        <f t="shared" si="2"/>
        <v>56</v>
      </c>
      <c r="F49" s="12">
        <f>'Durchgangszeiten(Eingabe)'!J50-'Durchgangszeiten(Eingabe)'!H50</f>
        <v>0.0002546296296296324</v>
      </c>
      <c r="G49" s="2">
        <f t="shared" si="2"/>
        <v>5</v>
      </c>
    </row>
    <row r="50" spans="1:7" ht="15" customHeight="1">
      <c r="A50" s="2">
        <f t="shared" si="0"/>
        <v>51</v>
      </c>
      <c r="B50" s="1" t="str">
        <f>'Durchgangszeiten(Eingabe)'!A51</f>
        <v>Kurt Schmidmayer</v>
      </c>
      <c r="C50" s="12">
        <f t="shared" si="1"/>
        <v>0.0028240740740739234</v>
      </c>
      <c r="D50" s="12">
        <f>'Durchgangszeiten(Eingabe)'!F51-'Durchgangszeiten(Eingabe)'!$B$3-'Durchgangszeiten(Eingabe)'!D51</f>
        <v>0.002187499999999898</v>
      </c>
      <c r="E50" s="2">
        <f t="shared" si="2"/>
        <v>51</v>
      </c>
      <c r="F50" s="12">
        <f>'Durchgangszeiten(Eingabe)'!J51-'Durchgangszeiten(Eingabe)'!H51</f>
        <v>0.0006365740740740256</v>
      </c>
      <c r="G50" s="2">
        <f t="shared" si="2"/>
        <v>39</v>
      </c>
    </row>
    <row r="51" spans="1:7" ht="15" customHeight="1">
      <c r="A51" s="2">
        <f t="shared" si="0"/>
        <v>56</v>
      </c>
      <c r="B51" s="1" t="str">
        <f>'Durchgangszeiten(Eingabe)'!A52</f>
        <v>Josef Brenner</v>
      </c>
      <c r="C51" s="12">
        <f t="shared" si="1"/>
        <v>0.0033101851851851105</v>
      </c>
      <c r="D51" s="12">
        <f>'Durchgangszeiten(Eingabe)'!F52-'Durchgangszeiten(Eingabe)'!$B$3-'Durchgangszeiten(Eingabe)'!D52</f>
        <v>0.002372685185185186</v>
      </c>
      <c r="E51" s="2">
        <f t="shared" si="2"/>
        <v>53</v>
      </c>
      <c r="F51" s="12">
        <f>'Durchgangszeiten(Eingabe)'!J52-'Durchgangszeiten(Eingabe)'!H52</f>
        <v>0.0009374999999999245</v>
      </c>
      <c r="G51" s="2">
        <f t="shared" si="2"/>
        <v>55</v>
      </c>
    </row>
    <row r="52" spans="1:7" ht="15" customHeight="1">
      <c r="A52" s="2">
        <f t="shared" si="0"/>
        <v>45</v>
      </c>
      <c r="B52" s="1" t="str">
        <f>'Durchgangszeiten(Eingabe)'!A53</f>
        <v>Stefan Fritz</v>
      </c>
      <c r="C52" s="12">
        <f t="shared" si="1"/>
        <v>0.0023032407407407307</v>
      </c>
      <c r="D52" s="12">
        <f>'Durchgangszeiten(Eingabe)'!F53-'Durchgangszeiten(Eingabe)'!$B$3-'Durchgangszeiten(Eingabe)'!D53</f>
        <v>0.001574074074074172</v>
      </c>
      <c r="E52" s="2">
        <f t="shared" si="2"/>
        <v>44</v>
      </c>
      <c r="F52" s="12">
        <f>'Durchgangszeiten(Eingabe)'!J53-'Durchgangszeiten(Eingabe)'!H53</f>
        <v>0.0007291666666665586</v>
      </c>
      <c r="G52" s="2">
        <f t="shared" si="2"/>
        <v>46</v>
      </c>
    </row>
    <row r="53" spans="1:7" ht="15" customHeight="1">
      <c r="A53" s="2">
        <f t="shared" si="0"/>
        <v>55</v>
      </c>
      <c r="B53" s="1" t="str">
        <f>'Durchgangszeiten(Eingabe)'!A54</f>
        <v>Andi Gössl</v>
      </c>
      <c r="C53" s="12">
        <f t="shared" si="1"/>
        <v>0.0032870370370371438</v>
      </c>
      <c r="D53" s="12">
        <f>'Durchgangszeiten(Eingabe)'!F54-'Durchgangszeiten(Eingabe)'!$B$3-'Durchgangszeiten(Eingabe)'!D54</f>
        <v>0.0025000000000000577</v>
      </c>
      <c r="E53" s="2">
        <f t="shared" si="2"/>
        <v>54</v>
      </c>
      <c r="F53" s="12">
        <f>'Durchgangszeiten(Eingabe)'!J54-'Durchgangszeiten(Eingabe)'!H54</f>
        <v>0.000787037037037086</v>
      </c>
      <c r="G53" s="2">
        <f t="shared" si="2"/>
        <v>54</v>
      </c>
    </row>
    <row r="54" spans="1:7" ht="15" customHeight="1">
      <c r="A54" s="2">
        <f t="shared" si="0"/>
        <v>28</v>
      </c>
      <c r="B54" s="1" t="str">
        <f>'Durchgangszeiten(Eingabe)'!A55</f>
        <v>Daniel Kakuska</v>
      </c>
      <c r="C54" s="12">
        <f t="shared" si="1"/>
        <v>0.0017592592592593492</v>
      </c>
      <c r="D54" s="12">
        <f>'Durchgangszeiten(Eingabe)'!F55-'Durchgangszeiten(Eingabe)'!$B$3-'Durchgangszeiten(Eingabe)'!D55</f>
        <v>0.001284722222222201</v>
      </c>
      <c r="E54" s="2">
        <f t="shared" si="2"/>
        <v>33</v>
      </c>
      <c r="F54" s="12">
        <f>'Durchgangszeiten(Eingabe)'!J55-'Durchgangszeiten(Eingabe)'!H55</f>
        <v>0.0004745370370371482</v>
      </c>
      <c r="G54" s="2">
        <f t="shared" si="2"/>
        <v>24</v>
      </c>
    </row>
    <row r="55" spans="1:7" ht="15" customHeight="1">
      <c r="A55" s="2">
        <f t="shared" si="0"/>
        <v>37</v>
      </c>
      <c r="B55" s="1" t="str">
        <f>'Durchgangszeiten(Eingabe)'!A56</f>
        <v>Christian Kraus</v>
      </c>
      <c r="C55" s="12">
        <f t="shared" si="1"/>
        <v>0.001979166666666532</v>
      </c>
      <c r="D55" s="12">
        <f>'Durchgangszeiten(Eingabe)'!F56-'Durchgangszeiten(Eingabe)'!$B$3-'Durchgangszeiten(Eingabe)'!D56</f>
        <v>0.0015046296296296058</v>
      </c>
      <c r="E55" s="2">
        <f t="shared" si="2"/>
        <v>43</v>
      </c>
      <c r="F55" s="12">
        <f>'Durchgangszeiten(Eingabe)'!J56-'Durchgangszeiten(Eingabe)'!H56</f>
        <v>0.0004745370370369262</v>
      </c>
      <c r="G55" s="2">
        <f t="shared" si="2"/>
        <v>23</v>
      </c>
    </row>
    <row r="56" spans="1:7" ht="15" customHeight="1">
      <c r="A56" s="2">
        <f t="shared" si="0"/>
        <v>46</v>
      </c>
      <c r="B56" s="1" t="str">
        <f>'Durchgangszeiten(Eingabe)'!A57</f>
        <v>Markus Oswald</v>
      </c>
      <c r="C56" s="12">
        <f t="shared" si="1"/>
        <v>0.0023263888888888085</v>
      </c>
      <c r="D56" s="12">
        <f>'Durchgangszeiten(Eingabe)'!F57-'Durchgangszeiten(Eingabe)'!$B$3-'Durchgangszeiten(Eingabe)'!D57</f>
        <v>0.0018981481481481488</v>
      </c>
      <c r="E56" s="2">
        <f t="shared" si="2"/>
        <v>49</v>
      </c>
      <c r="F56" s="12">
        <f>'Durchgangszeiten(Eingabe)'!J57-'Durchgangszeiten(Eingabe)'!H57</f>
        <v>0.00042824074074065965</v>
      </c>
      <c r="G56" s="2">
        <f t="shared" si="2"/>
        <v>17</v>
      </c>
    </row>
    <row r="57" spans="1:7" ht="15" customHeight="1">
      <c r="A57" s="2">
        <f t="shared" si="0"/>
        <v>54</v>
      </c>
      <c r="B57" s="1" t="str">
        <f>'Durchgangszeiten(Eingabe)'!A58</f>
        <v>Monika Silberbauer</v>
      </c>
      <c r="C57" s="12">
        <f t="shared" si="1"/>
        <v>0.002951388888888795</v>
      </c>
      <c r="D57" s="12">
        <f>'Durchgangszeiten(Eingabe)'!F58-'Durchgangszeiten(Eingabe)'!$B$3-'Durchgangszeiten(Eingabe)'!D58</f>
        <v>0.002569444444444402</v>
      </c>
      <c r="E57" s="2">
        <f t="shared" si="2"/>
        <v>55</v>
      </c>
      <c r="F57" s="12">
        <f>'Durchgangszeiten(Eingabe)'!J58-'Durchgangszeiten(Eingabe)'!H58</f>
        <v>0.00038194444444439313</v>
      </c>
      <c r="G57" s="2">
        <f t="shared" si="2"/>
        <v>12</v>
      </c>
    </row>
    <row r="58" spans="1:7" ht="15" customHeight="1">
      <c r="A58" s="2">
        <f t="shared" si="0"/>
        <v>38</v>
      </c>
      <c r="B58" s="1" t="str">
        <f>'Durchgangszeiten(Eingabe)'!A59</f>
        <v>Gerda Günzl</v>
      </c>
      <c r="C58" s="12">
        <f t="shared" si="1"/>
        <v>0.0020138888888889817</v>
      </c>
      <c r="D58" s="12">
        <f>'Durchgangszeiten(Eingabe)'!F59-'Durchgangszeiten(Eingabe)'!$B$3-'Durchgangszeiten(Eingabe)'!D59</f>
        <v>0.0012731481481481621</v>
      </c>
      <c r="E58" s="2">
        <f t="shared" si="2"/>
        <v>31</v>
      </c>
      <c r="F58" s="12">
        <f>'Durchgangszeiten(Eingabe)'!J59-'Durchgangszeiten(Eingabe)'!H59</f>
        <v>0.0007407407407408195</v>
      </c>
      <c r="G58" s="2">
        <f t="shared" si="2"/>
        <v>50</v>
      </c>
    </row>
    <row r="59" spans="1:7" ht="15" customHeight="1">
      <c r="A59" s="2">
        <f t="shared" si="0"/>
        <v>50</v>
      </c>
      <c r="B59" s="1" t="str">
        <f>'Durchgangszeiten(Eingabe)'!A60</f>
        <v>Bernd Mayr</v>
      </c>
      <c r="C59" s="12">
        <f t="shared" si="1"/>
        <v>0.002777777777777879</v>
      </c>
      <c r="D59" s="12">
        <f>'Durchgangszeiten(Eingabe)'!F60-'Durchgangszeiten(Eingabe)'!$B$3-'Durchgangszeiten(Eingabe)'!D60</f>
        <v>0.0020486111111110983</v>
      </c>
      <c r="E59" s="2">
        <f t="shared" si="2"/>
        <v>50</v>
      </c>
      <c r="F59" s="12">
        <f>'Durchgangszeiten(Eingabe)'!J60-'Durchgangszeiten(Eingabe)'!H60</f>
        <v>0.0007291666666667806</v>
      </c>
      <c r="G59" s="2">
        <f t="shared" si="2"/>
        <v>48</v>
      </c>
    </row>
    <row r="60" spans="1:7" ht="15" customHeight="1">
      <c r="A60" s="2"/>
      <c r="B60" s="1"/>
      <c r="C60" s="12"/>
      <c r="D60" s="12"/>
      <c r="E60" s="2"/>
      <c r="F60" s="12"/>
      <c r="G60" s="2"/>
    </row>
    <row r="61" spans="1:7" ht="15" customHeight="1">
      <c r="A61" s="2"/>
      <c r="B61" s="1"/>
      <c r="C61" s="12"/>
      <c r="D61" s="12"/>
      <c r="E61" s="2"/>
      <c r="F61" s="12"/>
      <c r="G61" s="2"/>
    </row>
    <row r="62" spans="1:7" ht="15" customHeight="1">
      <c r="A62" s="2"/>
      <c r="B62" s="1"/>
      <c r="C62" s="12"/>
      <c r="D62" s="12"/>
      <c r="E62" s="2"/>
      <c r="F62" s="12"/>
      <c r="G62" s="2"/>
    </row>
    <row r="63" spans="1:7" ht="15" customHeight="1">
      <c r="A63" s="2"/>
      <c r="B63" s="1"/>
      <c r="C63" s="12"/>
      <c r="D63" s="12"/>
      <c r="E63" s="2"/>
      <c r="F63" s="12"/>
      <c r="G63" s="2"/>
    </row>
    <row r="64" spans="1:7" ht="15" customHeight="1">
      <c r="A64" s="2"/>
      <c r="B64" s="1"/>
      <c r="C64" s="12"/>
      <c r="D64" s="12"/>
      <c r="E64" s="2"/>
      <c r="F64" s="12"/>
      <c r="G64" s="2"/>
    </row>
    <row r="65" spans="1:7" ht="15" customHeight="1">
      <c r="A65" s="2"/>
      <c r="B65" s="1"/>
      <c r="C65" s="12"/>
      <c r="D65" s="12"/>
      <c r="E65" s="2"/>
      <c r="F65" s="12"/>
      <c r="G65" s="2"/>
    </row>
    <row r="66" spans="1:7" ht="15" customHeight="1">
      <c r="A66" s="2"/>
      <c r="B66" s="1"/>
      <c r="C66" s="12"/>
      <c r="D66" s="12"/>
      <c r="E66" s="2"/>
      <c r="F66" s="12"/>
      <c r="G66" s="2"/>
    </row>
    <row r="67" spans="1:7" ht="15" customHeight="1">
      <c r="A67" s="2"/>
      <c r="B67" s="1"/>
      <c r="C67" s="12"/>
      <c r="D67" s="12"/>
      <c r="E67" s="2"/>
      <c r="F67" s="12"/>
      <c r="G67" s="2"/>
    </row>
    <row r="68" spans="1:7" ht="15" customHeight="1">
      <c r="A68" s="2"/>
      <c r="B68" s="1"/>
      <c r="C68" s="12"/>
      <c r="D68" s="12"/>
      <c r="E68" s="2"/>
      <c r="F68" s="12"/>
      <c r="G68" s="2"/>
    </row>
    <row r="69" spans="1:7" ht="15" customHeight="1">
      <c r="A69" s="2"/>
      <c r="B69" s="1"/>
      <c r="C69" s="12"/>
      <c r="D69" s="12"/>
      <c r="E69" s="2"/>
      <c r="F69" s="12"/>
      <c r="G69" s="2"/>
    </row>
    <row r="70" spans="1:7" ht="15" customHeight="1">
      <c r="A70" s="2"/>
      <c r="B70" s="1"/>
      <c r="C70" s="12"/>
      <c r="D70" s="12"/>
      <c r="E70" s="2"/>
      <c r="F70" s="12"/>
      <c r="G70" s="2"/>
    </row>
    <row r="71" spans="1:7" ht="15" customHeight="1">
      <c r="A71" s="2"/>
      <c r="B71" s="1"/>
      <c r="C71" s="12"/>
      <c r="D71" s="12"/>
      <c r="E71" s="2"/>
      <c r="F71" s="12"/>
      <c r="G71" s="2"/>
    </row>
    <row r="72" spans="1:7" ht="15" customHeight="1">
      <c r="A72" s="2"/>
      <c r="B72" s="1"/>
      <c r="C72" s="12"/>
      <c r="D72" s="12"/>
      <c r="E72" s="2"/>
      <c r="F72" s="12"/>
      <c r="G72" s="2"/>
    </row>
    <row r="73" spans="1:7" ht="15" customHeight="1">
      <c r="A73" s="2"/>
      <c r="B73" s="1"/>
      <c r="C73" s="12"/>
      <c r="D73" s="12"/>
      <c r="E73" s="2"/>
      <c r="F73" s="12"/>
      <c r="G73" s="2"/>
    </row>
    <row r="74" spans="1:7" ht="15" customHeight="1">
      <c r="A74" s="2"/>
      <c r="B74" s="1"/>
      <c r="C74" s="12"/>
      <c r="D74" s="12"/>
      <c r="E74" s="2"/>
      <c r="F74" s="12"/>
      <c r="G74" s="2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"/>
  <sheetViews>
    <sheetView workbookViewId="0" topLeftCell="A1">
      <selection activeCell="A1" sqref="A1"/>
    </sheetView>
  </sheetViews>
  <sheetFormatPr defaultColWidth="11.421875" defaultRowHeight="15" customHeight="1"/>
  <cols>
    <col min="1" max="1" width="24.57421875" style="1" customWidth="1"/>
    <col min="2" max="2" width="8.140625" style="22" customWidth="1"/>
    <col min="3" max="3" width="10.140625" style="1" customWidth="1"/>
    <col min="4" max="4" width="12.140625" style="1" customWidth="1"/>
    <col min="5" max="5" width="3.8515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3" customWidth="1"/>
    <col min="16" max="16384" width="11.421875" style="1" customWidth="1"/>
  </cols>
  <sheetData>
    <row r="1" spans="1:23" ht="1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4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4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60" t="s">
        <v>13</v>
      </c>
      <c r="B3" s="26">
        <v>0.6319444444444444</v>
      </c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4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61" t="s">
        <v>14</v>
      </c>
      <c r="B4" s="62" t="s">
        <v>15</v>
      </c>
      <c r="C4" s="63"/>
      <c r="D4" s="30" t="s">
        <v>6</v>
      </c>
      <c r="E4" s="30"/>
      <c r="F4" s="30" t="s">
        <v>17</v>
      </c>
      <c r="G4" s="30"/>
      <c r="H4" s="30" t="s">
        <v>7</v>
      </c>
      <c r="I4" s="30"/>
      <c r="J4" s="30" t="s">
        <v>18</v>
      </c>
      <c r="K4" s="30"/>
      <c r="L4" s="30" t="s">
        <v>8</v>
      </c>
      <c r="M4" s="30"/>
      <c r="N4" s="31" t="s">
        <v>19</v>
      </c>
      <c r="O4" s="24"/>
      <c r="P4" s="2"/>
      <c r="Q4" s="2"/>
    </row>
    <row r="5" spans="1:15" s="39" customFormat="1" ht="15" customHeight="1">
      <c r="A5" s="64" t="s">
        <v>22</v>
      </c>
      <c r="B5" s="65">
        <v>33</v>
      </c>
      <c r="C5" s="34">
        <v>0.6396875</v>
      </c>
      <c r="D5" s="34">
        <f aca="true" t="shared" si="0" ref="D5:D36">C5-$B$3</f>
        <v>0.007743055555555545</v>
      </c>
      <c r="E5" s="35">
        <f aca="true" t="shared" si="1" ref="E5:E36">RANK(D5,D$5:D$60,1)</f>
        <v>17</v>
      </c>
      <c r="F5" s="34">
        <v>0.6402199074074074</v>
      </c>
      <c r="G5" s="35">
        <f aca="true" t="shared" si="2" ref="G5:G36">RANK(F5,F$5:F$60,1)</f>
        <v>11</v>
      </c>
      <c r="H5" s="34">
        <v>0.663125</v>
      </c>
      <c r="I5" s="35">
        <f aca="true" t="shared" si="3" ref="I5:I36">RANK(H5,H$5:H$60,1)</f>
        <v>3</v>
      </c>
      <c r="J5" s="34">
        <v>0.6635069444444445</v>
      </c>
      <c r="K5" s="35">
        <f aca="true" t="shared" si="4" ref="K5:K36">RANK(J5,J$5:J$60,1)</f>
        <v>3</v>
      </c>
      <c r="L5" s="34">
        <v>0.6757523148148148</v>
      </c>
      <c r="M5" s="35">
        <f aca="true" t="shared" si="5" ref="M5:M36">RANK(L5,L$5:L$60,1)</f>
        <v>1</v>
      </c>
      <c r="N5" s="34">
        <f aca="true" t="shared" si="6" ref="N5:N36">L5-$B$3</f>
        <v>0.04380787037037037</v>
      </c>
      <c r="O5" s="37"/>
    </row>
    <row r="6" spans="1:17" s="39" customFormat="1" ht="15" customHeight="1">
      <c r="A6" s="64" t="s">
        <v>23</v>
      </c>
      <c r="B6" s="65">
        <v>40</v>
      </c>
      <c r="C6" s="34">
        <v>0.6377893518518518</v>
      </c>
      <c r="D6" s="34">
        <f t="shared" si="0"/>
        <v>0.005844907407407396</v>
      </c>
      <c r="E6" s="35">
        <f t="shared" si="1"/>
        <v>3</v>
      </c>
      <c r="F6" s="34">
        <v>0.6387037037037037</v>
      </c>
      <c r="G6" s="35">
        <f t="shared" si="2"/>
        <v>4</v>
      </c>
      <c r="H6" s="34">
        <v>0.6631712962962962</v>
      </c>
      <c r="I6" s="35">
        <f t="shared" si="3"/>
        <v>5</v>
      </c>
      <c r="J6" s="34">
        <v>0.6635763888888889</v>
      </c>
      <c r="K6" s="35">
        <f t="shared" si="4"/>
        <v>4</v>
      </c>
      <c r="L6" s="34">
        <v>0.6759953703703704</v>
      </c>
      <c r="M6" s="35">
        <f t="shared" si="5"/>
        <v>2</v>
      </c>
      <c r="N6" s="34">
        <f t="shared" si="6"/>
        <v>0.044050925925925966</v>
      </c>
      <c r="O6" s="37"/>
      <c r="P6" s="38"/>
      <c r="Q6" s="38"/>
    </row>
    <row r="7" spans="1:15" s="39" customFormat="1" ht="15" customHeight="1">
      <c r="A7" s="64" t="s">
        <v>24</v>
      </c>
      <c r="B7" s="65">
        <v>58</v>
      </c>
      <c r="C7" s="34">
        <v>0.6382175925925926</v>
      </c>
      <c r="D7" s="34">
        <f t="shared" si="0"/>
        <v>0.006273148148148167</v>
      </c>
      <c r="E7" s="35">
        <f t="shared" si="1"/>
        <v>6</v>
      </c>
      <c r="F7" s="34">
        <v>0.6388310185185185</v>
      </c>
      <c r="G7" s="35">
        <f t="shared" si="2"/>
        <v>5</v>
      </c>
      <c r="H7" s="34">
        <v>0.6631018518518519</v>
      </c>
      <c r="I7" s="35">
        <f t="shared" si="3"/>
        <v>2</v>
      </c>
      <c r="J7" s="34">
        <v>0.663599537037037</v>
      </c>
      <c r="K7" s="35">
        <f t="shared" si="4"/>
        <v>5</v>
      </c>
      <c r="L7" s="34">
        <v>0.6775462962962964</v>
      </c>
      <c r="M7" s="35">
        <f t="shared" si="5"/>
        <v>3</v>
      </c>
      <c r="N7" s="34">
        <f t="shared" si="6"/>
        <v>0.04560185185185195</v>
      </c>
      <c r="O7" s="37"/>
    </row>
    <row r="8" spans="1:15" s="39" customFormat="1" ht="15" customHeight="1">
      <c r="A8" s="64" t="s">
        <v>25</v>
      </c>
      <c r="B8" s="65">
        <v>1</v>
      </c>
      <c r="C8" s="34">
        <v>0.6382986111111111</v>
      </c>
      <c r="D8" s="34">
        <f t="shared" si="0"/>
        <v>0.006354166666666661</v>
      </c>
      <c r="E8" s="35">
        <f t="shared" si="1"/>
        <v>7</v>
      </c>
      <c r="F8" s="34">
        <v>0.6388310185185185</v>
      </c>
      <c r="G8" s="35">
        <f t="shared" si="2"/>
        <v>5</v>
      </c>
      <c r="H8" s="34">
        <v>0.6631481481481482</v>
      </c>
      <c r="I8" s="35">
        <f t="shared" si="3"/>
        <v>4</v>
      </c>
      <c r="J8" s="34">
        <v>0.6634722222222222</v>
      </c>
      <c r="K8" s="35">
        <f t="shared" si="4"/>
        <v>2</v>
      </c>
      <c r="L8" s="34">
        <v>0.6776041666666667</v>
      </c>
      <c r="M8" s="35">
        <f t="shared" si="5"/>
        <v>4</v>
      </c>
      <c r="N8" s="34">
        <f t="shared" si="6"/>
        <v>0.045659722222222254</v>
      </c>
      <c r="O8" s="37"/>
    </row>
    <row r="9" spans="1:15" s="39" customFormat="1" ht="15" customHeight="1">
      <c r="A9" s="64" t="s">
        <v>26</v>
      </c>
      <c r="B9" s="65">
        <v>3</v>
      </c>
      <c r="C9" s="34">
        <v>0.6395833333333333</v>
      </c>
      <c r="D9" s="34">
        <f t="shared" si="0"/>
        <v>0.007638888888888862</v>
      </c>
      <c r="E9" s="35">
        <f t="shared" si="1"/>
        <v>13</v>
      </c>
      <c r="F9" s="34">
        <v>0.6401967592592592</v>
      </c>
      <c r="G9" s="35">
        <f t="shared" si="2"/>
        <v>9</v>
      </c>
      <c r="H9" s="34">
        <v>0.6648148148148149</v>
      </c>
      <c r="I9" s="35">
        <f t="shared" si="3"/>
        <v>9</v>
      </c>
      <c r="J9" s="34">
        <v>0.6650347222222223</v>
      </c>
      <c r="K9" s="35">
        <f t="shared" si="4"/>
        <v>7</v>
      </c>
      <c r="L9" s="34">
        <v>0.6794444444444444</v>
      </c>
      <c r="M9" s="35">
        <f t="shared" si="5"/>
        <v>5</v>
      </c>
      <c r="N9" s="34">
        <f t="shared" si="6"/>
        <v>0.04749999999999999</v>
      </c>
      <c r="O9" s="37"/>
    </row>
    <row r="10" spans="1:15" s="39" customFormat="1" ht="15" customHeight="1">
      <c r="A10" s="64" t="s">
        <v>27</v>
      </c>
      <c r="B10" s="65">
        <v>2</v>
      </c>
      <c r="C10" s="34">
        <v>0.6381249999999999</v>
      </c>
      <c r="D10" s="34">
        <f t="shared" si="0"/>
        <v>0.0061805555555555225</v>
      </c>
      <c r="E10" s="35">
        <f t="shared" si="1"/>
        <v>5</v>
      </c>
      <c r="F10" s="34">
        <v>0.6386921296296296</v>
      </c>
      <c r="G10" s="35">
        <f t="shared" si="2"/>
        <v>3</v>
      </c>
      <c r="H10" s="34">
        <v>0.6630324074074074</v>
      </c>
      <c r="I10" s="35">
        <f t="shared" si="3"/>
        <v>1</v>
      </c>
      <c r="J10" s="34">
        <v>0.6634027777777778</v>
      </c>
      <c r="K10" s="35">
        <f t="shared" si="4"/>
        <v>1</v>
      </c>
      <c r="L10" s="34">
        <v>0.6800810185185185</v>
      </c>
      <c r="M10" s="35">
        <f t="shared" si="5"/>
        <v>6</v>
      </c>
      <c r="N10" s="34">
        <f t="shared" si="6"/>
        <v>0.04813657407407412</v>
      </c>
      <c r="O10" s="37"/>
    </row>
    <row r="11" spans="1:17" s="39" customFormat="1" ht="15" customHeight="1">
      <c r="A11" s="64" t="s">
        <v>28</v>
      </c>
      <c r="B11" s="65">
        <v>47</v>
      </c>
      <c r="C11" s="34">
        <v>0.6406597222222222</v>
      </c>
      <c r="D11" s="34">
        <f t="shared" si="0"/>
        <v>0.008715277777777808</v>
      </c>
      <c r="E11" s="35">
        <f t="shared" si="1"/>
        <v>28</v>
      </c>
      <c r="F11" s="34">
        <v>0.6420138888888889</v>
      </c>
      <c r="G11" s="35">
        <f t="shared" si="2"/>
        <v>30</v>
      </c>
      <c r="H11" s="34">
        <v>0.6665162037037037</v>
      </c>
      <c r="I11" s="35">
        <f t="shared" si="3"/>
        <v>12</v>
      </c>
      <c r="J11" s="34">
        <v>0.6672453703703703</v>
      </c>
      <c r="K11" s="35">
        <f t="shared" si="4"/>
        <v>14</v>
      </c>
      <c r="L11" s="34">
        <v>0.6802083333333333</v>
      </c>
      <c r="M11" s="35">
        <f t="shared" si="5"/>
        <v>7</v>
      </c>
      <c r="N11" s="34">
        <f t="shared" si="6"/>
        <v>0.048263888888888884</v>
      </c>
      <c r="O11" s="37"/>
      <c r="P11" s="38"/>
      <c r="Q11" s="38"/>
    </row>
    <row r="12" spans="1:15" s="39" customFormat="1" ht="15" customHeight="1">
      <c r="A12" s="64" t="s">
        <v>29</v>
      </c>
      <c r="B12" s="65">
        <v>38</v>
      </c>
      <c r="C12" s="34">
        <v>0.6407060185185185</v>
      </c>
      <c r="D12" s="34">
        <f t="shared" si="0"/>
        <v>0.008761574074074074</v>
      </c>
      <c r="E12" s="35">
        <f t="shared" si="1"/>
        <v>30</v>
      </c>
      <c r="F12" s="34">
        <v>0.6419097222222222</v>
      </c>
      <c r="G12" s="35">
        <f t="shared" si="2"/>
        <v>28</v>
      </c>
      <c r="H12" s="34">
        <v>0.6648611111111111</v>
      </c>
      <c r="I12" s="35">
        <f t="shared" si="3"/>
        <v>10</v>
      </c>
      <c r="J12" s="34">
        <v>0.665462962962963</v>
      </c>
      <c r="K12" s="35">
        <f t="shared" si="4"/>
        <v>11</v>
      </c>
      <c r="L12" s="34">
        <v>0.6805439814814815</v>
      </c>
      <c r="M12" s="35">
        <f t="shared" si="5"/>
        <v>8</v>
      </c>
      <c r="N12" s="34">
        <f t="shared" si="6"/>
        <v>0.04859953703703712</v>
      </c>
      <c r="O12" s="37"/>
    </row>
    <row r="13" spans="1:15" s="39" customFormat="1" ht="15" customHeight="1">
      <c r="A13" s="64" t="s">
        <v>30</v>
      </c>
      <c r="B13" s="65">
        <v>4</v>
      </c>
      <c r="C13" s="34">
        <v>0.6386111111111111</v>
      </c>
      <c r="D13" s="34">
        <f t="shared" si="0"/>
        <v>0.00666666666666671</v>
      </c>
      <c r="E13" s="35">
        <f t="shared" si="1"/>
        <v>8</v>
      </c>
      <c r="F13" s="34">
        <v>0.639525462962963</v>
      </c>
      <c r="G13" s="35">
        <f t="shared" si="2"/>
        <v>8</v>
      </c>
      <c r="H13" s="34">
        <v>0.6646643518518519</v>
      </c>
      <c r="I13" s="35">
        <f t="shared" si="3"/>
        <v>7</v>
      </c>
      <c r="J13" s="34">
        <v>0.6650694444444444</v>
      </c>
      <c r="K13" s="35">
        <f t="shared" si="4"/>
        <v>8</v>
      </c>
      <c r="L13" s="34">
        <v>0.6805671296296296</v>
      </c>
      <c r="M13" s="35">
        <f t="shared" si="5"/>
        <v>9</v>
      </c>
      <c r="N13" s="34">
        <f t="shared" si="6"/>
        <v>0.0486226851851852</v>
      </c>
      <c r="O13" s="37"/>
    </row>
    <row r="14" spans="1:17" s="39" customFormat="1" ht="15" customHeight="1">
      <c r="A14" s="64" t="s">
        <v>31</v>
      </c>
      <c r="B14" s="65">
        <v>53</v>
      </c>
      <c r="C14" s="34">
        <v>0.6399189814814815</v>
      </c>
      <c r="D14" s="34">
        <f t="shared" si="0"/>
        <v>0.0079745370370371</v>
      </c>
      <c r="E14" s="35">
        <f t="shared" si="1"/>
        <v>20</v>
      </c>
      <c r="F14" s="34">
        <v>0.6407638888888889</v>
      </c>
      <c r="G14" s="35">
        <f t="shared" si="2"/>
        <v>15</v>
      </c>
      <c r="H14" s="34">
        <v>0.664513888888889</v>
      </c>
      <c r="I14" s="35">
        <f t="shared" si="3"/>
        <v>6</v>
      </c>
      <c r="J14" s="34">
        <v>0.6650115740740741</v>
      </c>
      <c r="K14" s="35">
        <f t="shared" si="4"/>
        <v>6</v>
      </c>
      <c r="L14" s="34">
        <v>0.680787037037037</v>
      </c>
      <c r="M14" s="35">
        <f t="shared" si="5"/>
        <v>10</v>
      </c>
      <c r="N14" s="34">
        <f t="shared" si="6"/>
        <v>0.048842592592592604</v>
      </c>
      <c r="O14" s="37"/>
      <c r="P14" s="38"/>
      <c r="Q14" s="38"/>
    </row>
    <row r="15" spans="1:15" s="39" customFormat="1" ht="15" customHeight="1">
      <c r="A15" s="64" t="s">
        <v>32</v>
      </c>
      <c r="B15" s="65">
        <v>19</v>
      </c>
      <c r="C15" s="34">
        <v>0.637662037037037</v>
      </c>
      <c r="D15" s="34">
        <f t="shared" si="0"/>
        <v>0.005717592592592635</v>
      </c>
      <c r="E15" s="35">
        <f t="shared" si="1"/>
        <v>2</v>
      </c>
      <c r="F15" s="34">
        <v>0.6386574074074074</v>
      </c>
      <c r="G15" s="35">
        <f t="shared" si="2"/>
        <v>1</v>
      </c>
      <c r="H15" s="34">
        <v>0.664699074074074</v>
      </c>
      <c r="I15" s="35">
        <f t="shared" si="3"/>
        <v>8</v>
      </c>
      <c r="J15" s="34">
        <v>0.665162037037037</v>
      </c>
      <c r="K15" s="35">
        <f t="shared" si="4"/>
        <v>9</v>
      </c>
      <c r="L15" s="34">
        <v>0.6813078703703703</v>
      </c>
      <c r="M15" s="35">
        <f t="shared" si="5"/>
        <v>11</v>
      </c>
      <c r="N15" s="34">
        <f t="shared" si="6"/>
        <v>0.04936342592592591</v>
      </c>
      <c r="O15" s="37"/>
    </row>
    <row r="16" spans="1:17" s="39" customFormat="1" ht="15" customHeight="1">
      <c r="A16" s="64" t="s">
        <v>33</v>
      </c>
      <c r="B16" s="65">
        <v>55</v>
      </c>
      <c r="C16" s="34">
        <v>0.6409606481481481</v>
      </c>
      <c r="D16" s="34">
        <f t="shared" si="0"/>
        <v>0.009016203703703707</v>
      </c>
      <c r="E16" s="35">
        <f t="shared" si="1"/>
        <v>34</v>
      </c>
      <c r="F16" s="34">
        <v>0.6421180555555556</v>
      </c>
      <c r="G16" s="35">
        <f t="shared" si="2"/>
        <v>32</v>
      </c>
      <c r="H16" s="34">
        <v>0.6665393518518519</v>
      </c>
      <c r="I16" s="35">
        <f t="shared" si="3"/>
        <v>13</v>
      </c>
      <c r="J16" s="34">
        <v>0.667048611111111</v>
      </c>
      <c r="K16" s="35">
        <f t="shared" si="4"/>
        <v>13</v>
      </c>
      <c r="L16" s="34">
        <v>0.6814467592592592</v>
      </c>
      <c r="M16" s="35">
        <f t="shared" si="5"/>
        <v>12</v>
      </c>
      <c r="N16" s="34">
        <f t="shared" si="6"/>
        <v>0.04950231481481482</v>
      </c>
      <c r="O16" s="37"/>
      <c r="P16" s="38"/>
      <c r="Q16" s="38"/>
    </row>
    <row r="17" spans="1:15" s="39" customFormat="1" ht="15" customHeight="1">
      <c r="A17" s="64" t="s">
        <v>34</v>
      </c>
      <c r="B17" s="65">
        <v>49</v>
      </c>
      <c r="C17" s="34">
        <v>0.6396412037037037</v>
      </c>
      <c r="D17" s="34">
        <f t="shared" si="0"/>
        <v>0.007696759259259278</v>
      </c>
      <c r="E17" s="35">
        <f t="shared" si="1"/>
        <v>15</v>
      </c>
      <c r="F17" s="34">
        <v>0.6407638888888889</v>
      </c>
      <c r="G17" s="35">
        <f t="shared" si="2"/>
        <v>15</v>
      </c>
      <c r="H17" s="34">
        <v>0.6666666666666666</v>
      </c>
      <c r="I17" s="35">
        <f t="shared" si="3"/>
        <v>15</v>
      </c>
      <c r="J17" s="34">
        <v>0.6672685185185184</v>
      </c>
      <c r="K17" s="35">
        <f t="shared" si="4"/>
        <v>15</v>
      </c>
      <c r="L17" s="34">
        <v>0.6814699074074074</v>
      </c>
      <c r="M17" s="35">
        <f t="shared" si="5"/>
        <v>13</v>
      </c>
      <c r="N17" s="34">
        <f t="shared" si="6"/>
        <v>0.04952546296296301</v>
      </c>
      <c r="O17" s="37"/>
    </row>
    <row r="18" spans="1:17" s="39" customFormat="1" ht="15" customHeight="1">
      <c r="A18" s="64" t="s">
        <v>35</v>
      </c>
      <c r="B18" s="65">
        <v>5</v>
      </c>
      <c r="C18" s="34">
        <v>0.6381018518518519</v>
      </c>
      <c r="D18" s="34">
        <f t="shared" si="0"/>
        <v>0.006157407407407445</v>
      </c>
      <c r="E18" s="35">
        <f t="shared" si="1"/>
        <v>4</v>
      </c>
      <c r="F18" s="34">
        <v>0.6388310185185185</v>
      </c>
      <c r="G18" s="35">
        <f t="shared" si="2"/>
        <v>5</v>
      </c>
      <c r="H18" s="34">
        <v>0.6648842592592593</v>
      </c>
      <c r="I18" s="35">
        <f t="shared" si="3"/>
        <v>11</v>
      </c>
      <c r="J18" s="34">
        <v>0.6652546296296297</v>
      </c>
      <c r="K18" s="35">
        <f t="shared" si="4"/>
        <v>10</v>
      </c>
      <c r="L18" s="34">
        <v>0.6817592592592593</v>
      </c>
      <c r="M18" s="35">
        <f t="shared" si="5"/>
        <v>14</v>
      </c>
      <c r="N18" s="34">
        <f t="shared" si="6"/>
        <v>0.04981481481481487</v>
      </c>
      <c r="O18" s="37"/>
      <c r="P18" s="38"/>
      <c r="Q18" s="38"/>
    </row>
    <row r="19" spans="1:15" s="39" customFormat="1" ht="15" customHeight="1">
      <c r="A19" s="64" t="s">
        <v>36</v>
      </c>
      <c r="B19" s="65">
        <v>54</v>
      </c>
      <c r="C19" s="34">
        <v>0.641724537037037</v>
      </c>
      <c r="D19" s="34">
        <f t="shared" si="0"/>
        <v>0.009780092592592604</v>
      </c>
      <c r="E19" s="35">
        <f t="shared" si="1"/>
        <v>42</v>
      </c>
      <c r="F19" s="34">
        <v>0.6429976851851852</v>
      </c>
      <c r="G19" s="35">
        <f t="shared" si="2"/>
        <v>40</v>
      </c>
      <c r="H19" s="34">
        <v>0.6676736111111111</v>
      </c>
      <c r="I19" s="35">
        <f t="shared" si="3"/>
        <v>20</v>
      </c>
      <c r="J19" s="34">
        <v>0.668287037037037</v>
      </c>
      <c r="K19" s="35">
        <f t="shared" si="4"/>
        <v>20</v>
      </c>
      <c r="L19" s="34">
        <v>0.6821180555555556</v>
      </c>
      <c r="M19" s="35">
        <f t="shared" si="5"/>
        <v>15</v>
      </c>
      <c r="N19" s="34">
        <f t="shared" si="6"/>
        <v>0.05017361111111118</v>
      </c>
      <c r="O19" s="37"/>
    </row>
    <row r="20" spans="1:15" s="39" customFormat="1" ht="15" customHeight="1">
      <c r="A20" s="64" t="s">
        <v>37</v>
      </c>
      <c r="B20" s="65">
        <v>6</v>
      </c>
      <c r="C20" s="34">
        <v>0.6404282407407408</v>
      </c>
      <c r="D20" s="34">
        <f t="shared" si="0"/>
        <v>0.008483796296296364</v>
      </c>
      <c r="E20" s="35">
        <f t="shared" si="1"/>
        <v>24</v>
      </c>
      <c r="F20" s="34">
        <v>0.6413657407407407</v>
      </c>
      <c r="G20" s="35">
        <f t="shared" si="2"/>
        <v>20</v>
      </c>
      <c r="H20" s="34">
        <v>0.6665856481481481</v>
      </c>
      <c r="I20" s="35">
        <f t="shared" si="3"/>
        <v>14</v>
      </c>
      <c r="J20" s="34">
        <v>0.6669791666666667</v>
      </c>
      <c r="K20" s="35">
        <f t="shared" si="4"/>
        <v>12</v>
      </c>
      <c r="L20" s="34">
        <v>0.6821296296296296</v>
      </c>
      <c r="M20" s="35">
        <f t="shared" si="5"/>
        <v>16</v>
      </c>
      <c r="N20" s="34">
        <f t="shared" si="6"/>
        <v>0.05018518518518522</v>
      </c>
      <c r="O20" s="37"/>
    </row>
    <row r="21" spans="1:15" s="39" customFormat="1" ht="15" customHeight="1">
      <c r="A21" s="64" t="s">
        <v>38</v>
      </c>
      <c r="B21" s="65">
        <v>8</v>
      </c>
      <c r="C21" s="34">
        <v>0.6391087962962964</v>
      </c>
      <c r="D21" s="34">
        <f t="shared" si="0"/>
        <v>0.007164351851851936</v>
      </c>
      <c r="E21" s="35">
        <f t="shared" si="1"/>
        <v>9</v>
      </c>
      <c r="F21" s="34">
        <v>0.6401967592592592</v>
      </c>
      <c r="G21" s="35">
        <f t="shared" si="2"/>
        <v>9</v>
      </c>
      <c r="H21" s="34">
        <v>0.666863425925926</v>
      </c>
      <c r="I21" s="35">
        <f t="shared" si="3"/>
        <v>16</v>
      </c>
      <c r="J21" s="34">
        <v>0.6675810185185185</v>
      </c>
      <c r="K21" s="35">
        <f t="shared" si="4"/>
        <v>16</v>
      </c>
      <c r="L21" s="34">
        <v>0.6828124999999999</v>
      </c>
      <c r="M21" s="35">
        <f t="shared" si="5"/>
        <v>17</v>
      </c>
      <c r="N21" s="34">
        <f t="shared" si="6"/>
        <v>0.050868055555555514</v>
      </c>
      <c r="O21" s="37"/>
    </row>
    <row r="22" spans="1:15" s="39" customFormat="1" ht="15" customHeight="1">
      <c r="A22" s="64" t="s">
        <v>39</v>
      </c>
      <c r="B22" s="65">
        <v>26</v>
      </c>
      <c r="C22" s="34">
        <v>0.6405439814814815</v>
      </c>
      <c r="D22" s="34">
        <f t="shared" si="0"/>
        <v>0.008599537037037086</v>
      </c>
      <c r="E22" s="35">
        <f t="shared" si="1"/>
        <v>26</v>
      </c>
      <c r="F22" s="34">
        <v>0.6419444444444444</v>
      </c>
      <c r="G22" s="35">
        <f t="shared" si="2"/>
        <v>29</v>
      </c>
      <c r="H22" s="34">
        <v>0.6684606481481481</v>
      </c>
      <c r="I22" s="35">
        <f t="shared" si="3"/>
        <v>25</v>
      </c>
      <c r="J22" s="34">
        <v>0.6694907407407408</v>
      </c>
      <c r="K22" s="35">
        <f t="shared" si="4"/>
        <v>30</v>
      </c>
      <c r="L22" s="34">
        <v>0.684224537037037</v>
      </c>
      <c r="M22" s="35">
        <f t="shared" si="5"/>
        <v>18</v>
      </c>
      <c r="N22" s="34">
        <f t="shared" si="6"/>
        <v>0.052280092592592586</v>
      </c>
      <c r="O22" s="37"/>
    </row>
    <row r="23" spans="1:17" s="39" customFormat="1" ht="15" customHeight="1">
      <c r="A23" s="64" t="s">
        <v>40</v>
      </c>
      <c r="B23" s="65">
        <v>48</v>
      </c>
      <c r="C23" s="34">
        <v>0.6427083333333333</v>
      </c>
      <c r="D23" s="34">
        <f t="shared" si="0"/>
        <v>0.010763888888888906</v>
      </c>
      <c r="E23" s="35">
        <f t="shared" si="1"/>
        <v>49</v>
      </c>
      <c r="F23" s="34">
        <v>0.6440046296296297</v>
      </c>
      <c r="G23" s="35">
        <f t="shared" si="2"/>
        <v>49</v>
      </c>
      <c r="H23" s="34">
        <v>0.6694444444444444</v>
      </c>
      <c r="I23" s="35">
        <f t="shared" si="3"/>
        <v>34</v>
      </c>
      <c r="J23" s="34">
        <v>0.6699074074074075</v>
      </c>
      <c r="K23" s="35">
        <f t="shared" si="4"/>
        <v>33</v>
      </c>
      <c r="L23" s="34">
        <v>0.6843981481481481</v>
      </c>
      <c r="M23" s="35">
        <f t="shared" si="5"/>
        <v>19</v>
      </c>
      <c r="N23" s="34">
        <f t="shared" si="6"/>
        <v>0.052453703703703725</v>
      </c>
      <c r="O23" s="37"/>
      <c r="P23" s="38"/>
      <c r="Q23" s="38"/>
    </row>
    <row r="24" spans="1:15" s="39" customFormat="1" ht="15" customHeight="1">
      <c r="A24" s="64" t="s">
        <v>41</v>
      </c>
      <c r="B24" s="65">
        <v>28</v>
      </c>
      <c r="C24" s="34">
        <v>0.6396180555555556</v>
      </c>
      <c r="D24" s="34">
        <f t="shared" si="0"/>
        <v>0.0076736111111112</v>
      </c>
      <c r="E24" s="35">
        <f t="shared" si="1"/>
        <v>14</v>
      </c>
      <c r="F24" s="34">
        <v>0.640775462962963</v>
      </c>
      <c r="G24" s="35">
        <f t="shared" si="2"/>
        <v>17</v>
      </c>
      <c r="H24" s="34">
        <v>0.6684259259259259</v>
      </c>
      <c r="I24" s="35">
        <f t="shared" si="3"/>
        <v>24</v>
      </c>
      <c r="J24" s="34">
        <v>0.668912037037037</v>
      </c>
      <c r="K24" s="35">
        <f t="shared" si="4"/>
        <v>24</v>
      </c>
      <c r="L24" s="34">
        <v>0.6844444444444444</v>
      </c>
      <c r="M24" s="35">
        <f t="shared" si="5"/>
        <v>20</v>
      </c>
      <c r="N24" s="34">
        <f t="shared" si="6"/>
        <v>0.05249999999999999</v>
      </c>
      <c r="O24" s="37"/>
    </row>
    <row r="25" spans="1:15" s="39" customFormat="1" ht="15" customHeight="1">
      <c r="A25" s="64" t="s">
        <v>42</v>
      </c>
      <c r="B25" s="65">
        <v>11</v>
      </c>
      <c r="C25" s="34">
        <v>0.6401851851851852</v>
      </c>
      <c r="D25" s="34">
        <f t="shared" si="0"/>
        <v>0.00824074074074077</v>
      </c>
      <c r="E25" s="35">
        <f t="shared" si="1"/>
        <v>21</v>
      </c>
      <c r="F25" s="34">
        <v>0.6416203703703703</v>
      </c>
      <c r="G25" s="35">
        <f t="shared" si="2"/>
        <v>22</v>
      </c>
      <c r="H25" s="34">
        <v>0.6677430555555556</v>
      </c>
      <c r="I25" s="35">
        <f t="shared" si="3"/>
        <v>21</v>
      </c>
      <c r="J25" s="34">
        <v>0.6684259259259259</v>
      </c>
      <c r="K25" s="35">
        <f t="shared" si="4"/>
        <v>22</v>
      </c>
      <c r="L25" s="34">
        <v>0.6844675925925926</v>
      </c>
      <c r="M25" s="35">
        <f t="shared" si="5"/>
        <v>21</v>
      </c>
      <c r="N25" s="34">
        <f t="shared" si="6"/>
        <v>0.05252314814814818</v>
      </c>
      <c r="O25" s="37"/>
    </row>
    <row r="26" spans="1:15" s="39" customFormat="1" ht="15" customHeight="1">
      <c r="A26" s="64" t="s">
        <v>43</v>
      </c>
      <c r="B26" s="65">
        <v>50</v>
      </c>
      <c r="C26" s="34">
        <v>0.6397800925925926</v>
      </c>
      <c r="D26" s="34">
        <f t="shared" si="0"/>
        <v>0.007835648148148189</v>
      </c>
      <c r="E26" s="35">
        <f t="shared" si="1"/>
        <v>19</v>
      </c>
      <c r="F26" s="34">
        <v>0.640775462962963</v>
      </c>
      <c r="G26" s="35">
        <f t="shared" si="2"/>
        <v>17</v>
      </c>
      <c r="H26" s="34">
        <v>0.6685069444444444</v>
      </c>
      <c r="I26" s="35">
        <f t="shared" si="3"/>
        <v>27</v>
      </c>
      <c r="J26" s="34">
        <v>0.669074074074074</v>
      </c>
      <c r="K26" s="35">
        <f t="shared" si="4"/>
        <v>27</v>
      </c>
      <c r="L26" s="34">
        <v>0.6844907407407407</v>
      </c>
      <c r="M26" s="35">
        <f t="shared" si="5"/>
        <v>22</v>
      </c>
      <c r="N26" s="34">
        <f t="shared" si="6"/>
        <v>0.05254629629629626</v>
      </c>
      <c r="O26" s="37"/>
    </row>
    <row r="27" spans="1:15" s="39" customFormat="1" ht="15" customHeight="1">
      <c r="A27" s="64" t="s">
        <v>44</v>
      </c>
      <c r="B27" s="65">
        <v>10</v>
      </c>
      <c r="C27" s="34">
        <v>0.6402314814814815</v>
      </c>
      <c r="D27" s="34">
        <f t="shared" si="0"/>
        <v>0.008287037037037037</v>
      </c>
      <c r="E27" s="35">
        <f t="shared" si="1"/>
        <v>22</v>
      </c>
      <c r="F27" s="34">
        <v>0.641724537037037</v>
      </c>
      <c r="G27" s="35">
        <f t="shared" si="2"/>
        <v>25</v>
      </c>
      <c r="H27" s="34">
        <v>0.6679166666666667</v>
      </c>
      <c r="I27" s="35">
        <f t="shared" si="3"/>
        <v>22</v>
      </c>
      <c r="J27" s="34">
        <v>0.6681944444444444</v>
      </c>
      <c r="K27" s="35">
        <f t="shared" si="4"/>
        <v>18</v>
      </c>
      <c r="L27" s="34">
        <v>0.684699074074074</v>
      </c>
      <c r="M27" s="35">
        <f t="shared" si="5"/>
        <v>23</v>
      </c>
      <c r="N27" s="34">
        <f t="shared" si="6"/>
        <v>0.052754629629629624</v>
      </c>
      <c r="O27" s="37"/>
    </row>
    <row r="28" spans="1:15" s="39" customFormat="1" ht="15" customHeight="1">
      <c r="A28" s="64" t="s">
        <v>45</v>
      </c>
      <c r="B28" s="65">
        <v>7</v>
      </c>
      <c r="C28" s="34">
        <v>0.6409143518518519</v>
      </c>
      <c r="D28" s="34">
        <f t="shared" si="0"/>
        <v>0.00896990740740744</v>
      </c>
      <c r="E28" s="35">
        <f t="shared" si="1"/>
        <v>33</v>
      </c>
      <c r="F28" s="34">
        <v>0.6418055555555555</v>
      </c>
      <c r="G28" s="35">
        <f t="shared" si="2"/>
        <v>27</v>
      </c>
      <c r="H28" s="34">
        <v>0.6674537037037037</v>
      </c>
      <c r="I28" s="35">
        <f t="shared" si="3"/>
        <v>18</v>
      </c>
      <c r="J28" s="34">
        <v>0.6681944444444444</v>
      </c>
      <c r="K28" s="35">
        <f t="shared" si="4"/>
        <v>18</v>
      </c>
      <c r="L28" s="34">
        <v>0.6848958333333334</v>
      </c>
      <c r="M28" s="35">
        <f t="shared" si="5"/>
        <v>24</v>
      </c>
      <c r="N28" s="34">
        <f t="shared" si="6"/>
        <v>0.05295138888888895</v>
      </c>
      <c r="O28" s="37"/>
    </row>
    <row r="29" spans="1:15" s="39" customFormat="1" ht="15" customHeight="1">
      <c r="A29" s="64" t="s">
        <v>46</v>
      </c>
      <c r="B29" s="65">
        <v>25</v>
      </c>
      <c r="C29" s="34">
        <v>0.6394212962962963</v>
      </c>
      <c r="D29" s="34">
        <f t="shared" si="0"/>
        <v>0.007476851851851873</v>
      </c>
      <c r="E29" s="35">
        <f t="shared" si="1"/>
        <v>11</v>
      </c>
      <c r="F29" s="34">
        <v>0.6416898148148148</v>
      </c>
      <c r="G29" s="35">
        <f t="shared" si="2"/>
        <v>24</v>
      </c>
      <c r="H29" s="34">
        <v>0.6671527777777778</v>
      </c>
      <c r="I29" s="35">
        <f t="shared" si="3"/>
        <v>17</v>
      </c>
      <c r="J29" s="34">
        <v>0.6678240740740741</v>
      </c>
      <c r="K29" s="35">
        <f t="shared" si="4"/>
        <v>17</v>
      </c>
      <c r="L29" s="34">
        <v>0.6850231481481481</v>
      </c>
      <c r="M29" s="35">
        <f t="shared" si="5"/>
        <v>25</v>
      </c>
      <c r="N29" s="34">
        <f t="shared" si="6"/>
        <v>0.05307870370370371</v>
      </c>
      <c r="O29" s="37"/>
    </row>
    <row r="30" spans="1:15" s="39" customFormat="1" ht="15" customHeight="1">
      <c r="A30" s="64" t="s">
        <v>47</v>
      </c>
      <c r="B30" s="65">
        <v>9</v>
      </c>
      <c r="C30" s="34">
        <v>0.6411342592592593</v>
      </c>
      <c r="D30" s="34">
        <f t="shared" si="0"/>
        <v>0.009189814814814845</v>
      </c>
      <c r="E30" s="35">
        <f t="shared" si="1"/>
        <v>37</v>
      </c>
      <c r="F30" s="34">
        <v>0.6422916666666666</v>
      </c>
      <c r="G30" s="35">
        <f t="shared" si="2"/>
        <v>34</v>
      </c>
      <c r="H30" s="34">
        <v>0.6691782407407407</v>
      </c>
      <c r="I30" s="35">
        <f t="shared" si="3"/>
        <v>32</v>
      </c>
      <c r="J30" s="34">
        <v>0.669212962962963</v>
      </c>
      <c r="K30" s="35">
        <f t="shared" si="4"/>
        <v>29</v>
      </c>
      <c r="L30" s="34">
        <v>0.6851157407407408</v>
      </c>
      <c r="M30" s="35">
        <f t="shared" si="5"/>
        <v>26</v>
      </c>
      <c r="N30" s="34">
        <f t="shared" si="6"/>
        <v>0.053171296296296355</v>
      </c>
      <c r="O30" s="37"/>
    </row>
    <row r="31" spans="1:15" s="39" customFormat="1" ht="15" customHeight="1">
      <c r="A31" s="64" t="s">
        <v>48</v>
      </c>
      <c r="B31" s="65">
        <v>12</v>
      </c>
      <c r="C31" s="34">
        <v>0.6405092592592593</v>
      </c>
      <c r="D31" s="34">
        <f t="shared" si="0"/>
        <v>0.008564814814814858</v>
      </c>
      <c r="E31" s="35">
        <f t="shared" si="1"/>
        <v>25</v>
      </c>
      <c r="F31" s="34">
        <v>0.6415625</v>
      </c>
      <c r="G31" s="35">
        <f t="shared" si="2"/>
        <v>21</v>
      </c>
      <c r="H31" s="34">
        <v>0.6685879629629629</v>
      </c>
      <c r="I31" s="35">
        <f t="shared" si="3"/>
        <v>29</v>
      </c>
      <c r="J31" s="34">
        <v>0.6690972222222222</v>
      </c>
      <c r="K31" s="35">
        <f t="shared" si="4"/>
        <v>28</v>
      </c>
      <c r="L31" s="34">
        <v>0.6852199074074075</v>
      </c>
      <c r="M31" s="35">
        <f t="shared" si="5"/>
        <v>27</v>
      </c>
      <c r="N31" s="34">
        <f t="shared" si="6"/>
        <v>0.05327546296296304</v>
      </c>
      <c r="O31" s="37"/>
    </row>
    <row r="32" spans="1:15" s="39" customFormat="1" ht="15" customHeight="1">
      <c r="A32" s="64" t="s">
        <v>49</v>
      </c>
      <c r="B32" s="65">
        <v>18</v>
      </c>
      <c r="C32" s="34">
        <v>0.6397106481481482</v>
      </c>
      <c r="D32" s="34">
        <f t="shared" si="0"/>
        <v>0.0077662037037037335</v>
      </c>
      <c r="E32" s="35">
        <f t="shared" si="1"/>
        <v>18</v>
      </c>
      <c r="F32" s="34">
        <v>0.6405324074074074</v>
      </c>
      <c r="G32" s="35">
        <f t="shared" si="2"/>
        <v>12</v>
      </c>
      <c r="H32" s="34">
        <v>0.6685416666666667</v>
      </c>
      <c r="I32" s="35">
        <f t="shared" si="3"/>
        <v>28</v>
      </c>
      <c r="J32" s="34">
        <v>0.6689814814814815</v>
      </c>
      <c r="K32" s="35">
        <f t="shared" si="4"/>
        <v>26</v>
      </c>
      <c r="L32" s="34">
        <v>0.6854050925925925</v>
      </c>
      <c r="M32" s="35">
        <f t="shared" si="5"/>
        <v>28</v>
      </c>
      <c r="N32" s="34">
        <f t="shared" si="6"/>
        <v>0.053460648148148104</v>
      </c>
      <c r="O32" s="37"/>
    </row>
    <row r="33" spans="1:17" s="39" customFormat="1" ht="15" customHeight="1">
      <c r="A33" s="64" t="s">
        <v>50</v>
      </c>
      <c r="B33" s="65">
        <v>39</v>
      </c>
      <c r="C33" s="34">
        <v>0.6410185185185185</v>
      </c>
      <c r="D33" s="34">
        <f t="shared" si="0"/>
        <v>0.009074074074074123</v>
      </c>
      <c r="E33" s="35">
        <f t="shared" si="1"/>
        <v>35</v>
      </c>
      <c r="F33" s="34">
        <v>0.6421875</v>
      </c>
      <c r="G33" s="35">
        <f t="shared" si="2"/>
        <v>33</v>
      </c>
      <c r="H33" s="34">
        <v>0.6701157407407408</v>
      </c>
      <c r="I33" s="35">
        <f t="shared" si="3"/>
        <v>36</v>
      </c>
      <c r="J33" s="34">
        <v>0.6703819444444444</v>
      </c>
      <c r="K33" s="35">
        <f t="shared" si="4"/>
        <v>35</v>
      </c>
      <c r="L33" s="34">
        <v>0.6860185185185186</v>
      </c>
      <c r="M33" s="35">
        <f t="shared" si="5"/>
        <v>29</v>
      </c>
      <c r="N33" s="34">
        <f t="shared" si="6"/>
        <v>0.05407407407407416</v>
      </c>
      <c r="O33" s="37"/>
      <c r="P33" s="38"/>
      <c r="Q33" s="38"/>
    </row>
    <row r="34" spans="1:15" s="39" customFormat="1" ht="15" customHeight="1">
      <c r="A34" s="64" t="s">
        <v>51</v>
      </c>
      <c r="B34" s="65">
        <v>20</v>
      </c>
      <c r="C34" s="34">
        <v>0.6396643518518519</v>
      </c>
      <c r="D34" s="34">
        <f t="shared" si="0"/>
        <v>0.007719907407407467</v>
      </c>
      <c r="E34" s="35">
        <f t="shared" si="1"/>
        <v>16</v>
      </c>
      <c r="F34" s="34">
        <v>0.6407175925925926</v>
      </c>
      <c r="G34" s="35">
        <f t="shared" si="2"/>
        <v>13</v>
      </c>
      <c r="H34" s="34">
        <v>0.669386574074074</v>
      </c>
      <c r="I34" s="35">
        <f t="shared" si="3"/>
        <v>33</v>
      </c>
      <c r="J34" s="34">
        <v>0.6699305555555556</v>
      </c>
      <c r="K34" s="35">
        <f t="shared" si="4"/>
        <v>34</v>
      </c>
      <c r="L34" s="34">
        <v>0.6862731481481482</v>
      </c>
      <c r="M34" s="35">
        <f t="shared" si="5"/>
        <v>30</v>
      </c>
      <c r="N34" s="34">
        <f t="shared" si="6"/>
        <v>0.054328703703703796</v>
      </c>
      <c r="O34" s="37"/>
    </row>
    <row r="35" spans="1:15" s="39" customFormat="1" ht="15" customHeight="1">
      <c r="A35" s="64" t="s">
        <v>52</v>
      </c>
      <c r="B35" s="65">
        <v>23</v>
      </c>
      <c r="C35" s="34">
        <v>0.642824074074074</v>
      </c>
      <c r="D35" s="34">
        <f t="shared" si="0"/>
        <v>0.010879629629629628</v>
      </c>
      <c r="E35" s="35">
        <f t="shared" si="1"/>
        <v>50</v>
      </c>
      <c r="F35" s="34">
        <v>0.6439236111111112</v>
      </c>
      <c r="G35" s="35">
        <f t="shared" si="2"/>
        <v>48</v>
      </c>
      <c r="H35" s="34">
        <v>0.6710648148148147</v>
      </c>
      <c r="I35" s="35">
        <f t="shared" si="3"/>
        <v>39</v>
      </c>
      <c r="J35" s="34">
        <v>0.6713078703703704</v>
      </c>
      <c r="K35" s="35">
        <f t="shared" si="4"/>
        <v>37</v>
      </c>
      <c r="L35" s="34">
        <v>0.6862962962962963</v>
      </c>
      <c r="M35" s="35">
        <f t="shared" si="5"/>
        <v>31</v>
      </c>
      <c r="N35" s="34">
        <f t="shared" si="6"/>
        <v>0.05435185185185187</v>
      </c>
      <c r="O35" s="37"/>
    </row>
    <row r="36" spans="1:17" s="39" customFormat="1" ht="15" customHeight="1">
      <c r="A36" s="64" t="s">
        <v>53</v>
      </c>
      <c r="B36" s="65">
        <v>41</v>
      </c>
      <c r="C36" s="34">
        <v>0.640775462962963</v>
      </c>
      <c r="D36" s="34">
        <f t="shared" si="0"/>
        <v>0.00883101851851853</v>
      </c>
      <c r="E36" s="35">
        <f t="shared" si="1"/>
        <v>32</v>
      </c>
      <c r="F36" s="34">
        <v>0.6417592592592593</v>
      </c>
      <c r="G36" s="35">
        <f t="shared" si="2"/>
        <v>26</v>
      </c>
      <c r="H36" s="34">
        <v>0.667650462962963</v>
      </c>
      <c r="I36" s="35">
        <f t="shared" si="3"/>
        <v>19</v>
      </c>
      <c r="J36" s="34">
        <v>0.6683680555555555</v>
      </c>
      <c r="K36" s="35">
        <f t="shared" si="4"/>
        <v>21</v>
      </c>
      <c r="L36" s="34">
        <v>0.6864814814814815</v>
      </c>
      <c r="M36" s="35">
        <f t="shared" si="5"/>
        <v>32</v>
      </c>
      <c r="N36" s="34">
        <f t="shared" si="6"/>
        <v>0.05453703703703705</v>
      </c>
      <c r="O36" s="37"/>
      <c r="P36" s="38"/>
      <c r="Q36" s="38"/>
    </row>
    <row r="37" spans="1:17" s="39" customFormat="1" ht="15" customHeight="1">
      <c r="A37" s="64" t="s">
        <v>54</v>
      </c>
      <c r="B37" s="65">
        <v>35</v>
      </c>
      <c r="C37" s="34">
        <v>0.6411111111111111</v>
      </c>
      <c r="D37" s="34">
        <f aca="true" t="shared" si="7" ref="D37:D60">C37-$B$3</f>
        <v>0.009166666666666656</v>
      </c>
      <c r="E37" s="35">
        <f aca="true" t="shared" si="8" ref="E37:E60">RANK(D37,D$5:D$60,1)</f>
        <v>36</v>
      </c>
      <c r="F37" s="34">
        <v>0.6424768518518519</v>
      </c>
      <c r="G37" s="35">
        <f aca="true" t="shared" si="9" ref="G37:G60">RANK(F37,F$5:F$60,1)</f>
        <v>35</v>
      </c>
      <c r="H37" s="34">
        <v>0.6700694444444445</v>
      </c>
      <c r="I37" s="35">
        <f aca="true" t="shared" si="10" ref="I37:I60">RANK(H37,H$5:H$60,1)</f>
        <v>35</v>
      </c>
      <c r="J37" s="34">
        <v>0.6706481481481482</v>
      </c>
      <c r="K37" s="35">
        <f aca="true" t="shared" si="11" ref="K37:K60">RANK(J37,J$5:J$60,1)</f>
        <v>36</v>
      </c>
      <c r="L37" s="34">
        <v>0.6867824074074074</v>
      </c>
      <c r="M37" s="35">
        <f aca="true" t="shared" si="12" ref="M37:M60">RANK(L37,L$5:L$60,1)</f>
        <v>33</v>
      </c>
      <c r="N37" s="34">
        <f aca="true" t="shared" si="13" ref="N37:N60">L37-$B$3</f>
        <v>0.05483796296296295</v>
      </c>
      <c r="O37" s="37"/>
      <c r="P37" s="38"/>
      <c r="Q37" s="38"/>
    </row>
    <row r="38" spans="1:17" s="39" customFormat="1" ht="15" customHeight="1">
      <c r="A38" s="64" t="s">
        <v>55</v>
      </c>
      <c r="B38" s="65">
        <v>14</v>
      </c>
      <c r="C38" s="34">
        <v>0.6374421296296297</v>
      </c>
      <c r="D38" s="34">
        <f t="shared" si="7"/>
        <v>0.00549768518518523</v>
      </c>
      <c r="E38" s="35">
        <f t="shared" si="8"/>
        <v>1</v>
      </c>
      <c r="F38" s="34">
        <v>0.6386574074074074</v>
      </c>
      <c r="G38" s="35">
        <f t="shared" si="9"/>
        <v>1</v>
      </c>
      <c r="H38" s="34">
        <v>0.6682175925925926</v>
      </c>
      <c r="I38" s="35">
        <f t="shared" si="10"/>
        <v>23</v>
      </c>
      <c r="J38" s="34">
        <v>0.6687500000000001</v>
      </c>
      <c r="K38" s="35">
        <f t="shared" si="11"/>
        <v>23</v>
      </c>
      <c r="L38" s="34">
        <v>0.6870023148148148</v>
      </c>
      <c r="M38" s="35">
        <f t="shared" si="12"/>
        <v>34</v>
      </c>
      <c r="N38" s="34">
        <f t="shared" si="13"/>
        <v>0.055057870370370354</v>
      </c>
      <c r="O38" s="37"/>
      <c r="P38" s="38"/>
      <c r="Q38" s="38"/>
    </row>
    <row r="39" spans="1:15" s="39" customFormat="1" ht="15" customHeight="1">
      <c r="A39" s="64" t="s">
        <v>56</v>
      </c>
      <c r="B39" s="65">
        <v>22</v>
      </c>
      <c r="C39" s="34">
        <v>0.6420486111111111</v>
      </c>
      <c r="D39" s="34">
        <f t="shared" si="7"/>
        <v>0.010104166666666692</v>
      </c>
      <c r="E39" s="35">
        <f t="shared" si="8"/>
        <v>45</v>
      </c>
      <c r="F39" s="34">
        <v>0.6437037037037037</v>
      </c>
      <c r="G39" s="35">
        <f t="shared" si="9"/>
        <v>46</v>
      </c>
      <c r="H39" s="34">
        <v>0.6713194444444445</v>
      </c>
      <c r="I39" s="35">
        <f t="shared" si="10"/>
        <v>41</v>
      </c>
      <c r="J39" s="34">
        <v>0.6715856481481483</v>
      </c>
      <c r="K39" s="35">
        <f t="shared" si="11"/>
        <v>41</v>
      </c>
      <c r="L39" s="34">
        <v>0.6870833333333333</v>
      </c>
      <c r="M39" s="35">
        <f t="shared" si="12"/>
        <v>35</v>
      </c>
      <c r="N39" s="34">
        <f t="shared" si="13"/>
        <v>0.05513888888888885</v>
      </c>
      <c r="O39" s="37"/>
    </row>
    <row r="40" spans="1:15" s="39" customFormat="1" ht="15" customHeight="1">
      <c r="A40" s="64" t="s">
        <v>57</v>
      </c>
      <c r="B40" s="65">
        <v>27</v>
      </c>
      <c r="C40" s="34">
        <v>0.6395717592592592</v>
      </c>
      <c r="D40" s="34">
        <f t="shared" si="7"/>
        <v>0.007627314814814823</v>
      </c>
      <c r="E40" s="35">
        <f t="shared" si="8"/>
        <v>12</v>
      </c>
      <c r="F40" s="34">
        <v>0.640775462962963</v>
      </c>
      <c r="G40" s="35">
        <f t="shared" si="9"/>
        <v>17</v>
      </c>
      <c r="H40" s="34">
        <v>0.6684837962962963</v>
      </c>
      <c r="I40" s="35">
        <f t="shared" si="10"/>
        <v>26</v>
      </c>
      <c r="J40" s="34">
        <v>0.6689351851851852</v>
      </c>
      <c r="K40" s="35">
        <f t="shared" si="11"/>
        <v>25</v>
      </c>
      <c r="L40" s="34">
        <v>0.6870949074074074</v>
      </c>
      <c r="M40" s="35">
        <f t="shared" si="12"/>
        <v>36</v>
      </c>
      <c r="N40" s="34">
        <f t="shared" si="13"/>
        <v>0.055150462962963</v>
      </c>
      <c r="O40" s="37"/>
    </row>
    <row r="41" spans="1:15" s="39" customFormat="1" ht="15" customHeight="1">
      <c r="A41" s="64" t="s">
        <v>58</v>
      </c>
      <c r="B41" s="65">
        <v>21</v>
      </c>
      <c r="C41" s="34">
        <v>0.6424189814814815</v>
      </c>
      <c r="D41" s="34">
        <f t="shared" si="7"/>
        <v>0.010474537037037046</v>
      </c>
      <c r="E41" s="35">
        <f t="shared" si="8"/>
        <v>47</v>
      </c>
      <c r="F41" s="34">
        <v>0.643449074074074</v>
      </c>
      <c r="G41" s="35">
        <f t="shared" si="9"/>
        <v>44</v>
      </c>
      <c r="H41" s="34">
        <v>0.6705324074074074</v>
      </c>
      <c r="I41" s="35">
        <f t="shared" si="10"/>
        <v>37</v>
      </c>
      <c r="J41" s="34">
        <v>0.6713078703703704</v>
      </c>
      <c r="K41" s="35">
        <f t="shared" si="11"/>
        <v>37</v>
      </c>
      <c r="L41" s="34">
        <v>0.6873611111111111</v>
      </c>
      <c r="M41" s="35">
        <f t="shared" si="12"/>
        <v>37</v>
      </c>
      <c r="N41" s="34">
        <f t="shared" si="13"/>
        <v>0.05541666666666667</v>
      </c>
      <c r="O41" s="37"/>
    </row>
    <row r="42" spans="1:17" s="39" customFormat="1" ht="15" customHeight="1">
      <c r="A42" s="64" t="s">
        <v>59</v>
      </c>
      <c r="B42" s="65">
        <v>59</v>
      </c>
      <c r="C42" s="34">
        <v>0.6414930555555556</v>
      </c>
      <c r="D42" s="34">
        <f t="shared" si="7"/>
        <v>0.00954861111111116</v>
      </c>
      <c r="E42" s="35">
        <f t="shared" si="8"/>
        <v>39</v>
      </c>
      <c r="F42" s="34">
        <v>0.6432060185185186</v>
      </c>
      <c r="G42" s="35">
        <f t="shared" si="9"/>
        <v>42</v>
      </c>
      <c r="H42" s="34">
        <v>0.6705439814814814</v>
      </c>
      <c r="I42" s="35">
        <f t="shared" si="10"/>
        <v>38</v>
      </c>
      <c r="J42" s="34">
        <v>0.6713078703703704</v>
      </c>
      <c r="K42" s="35">
        <f t="shared" si="11"/>
        <v>37</v>
      </c>
      <c r="L42" s="34">
        <v>0.6877083333333333</v>
      </c>
      <c r="M42" s="35">
        <f t="shared" si="12"/>
        <v>38</v>
      </c>
      <c r="N42" s="34">
        <f t="shared" si="13"/>
        <v>0.055763888888888835</v>
      </c>
      <c r="O42" s="37"/>
      <c r="P42" s="38"/>
      <c r="Q42" s="38"/>
    </row>
    <row r="43" spans="1:15" s="39" customFormat="1" ht="15" customHeight="1">
      <c r="A43" s="64" t="s">
        <v>60</v>
      </c>
      <c r="B43" s="65">
        <v>13</v>
      </c>
      <c r="C43" s="34">
        <v>0.640613425925926</v>
      </c>
      <c r="D43" s="34">
        <f t="shared" si="7"/>
        <v>0.008668981481481541</v>
      </c>
      <c r="E43" s="35">
        <f t="shared" si="8"/>
        <v>27</v>
      </c>
      <c r="F43" s="34">
        <v>0.6416203703703703</v>
      </c>
      <c r="G43" s="35">
        <f t="shared" si="9"/>
        <v>22</v>
      </c>
      <c r="H43" s="34">
        <v>0.6691435185185185</v>
      </c>
      <c r="I43" s="35">
        <f t="shared" si="10"/>
        <v>31</v>
      </c>
      <c r="J43" s="34">
        <v>0.6696527777777778</v>
      </c>
      <c r="K43" s="35">
        <f t="shared" si="11"/>
        <v>32</v>
      </c>
      <c r="L43" s="34">
        <v>0.6878009259259259</v>
      </c>
      <c r="M43" s="35">
        <f t="shared" si="12"/>
        <v>39</v>
      </c>
      <c r="N43" s="34">
        <f t="shared" si="13"/>
        <v>0.05585648148148148</v>
      </c>
      <c r="O43" s="37"/>
    </row>
    <row r="44" spans="1:15" s="39" customFormat="1" ht="15" customHeight="1">
      <c r="A44" s="64" t="s">
        <v>61</v>
      </c>
      <c r="B44" s="65">
        <v>30</v>
      </c>
      <c r="C44" s="34">
        <v>0.6393055555555556</v>
      </c>
      <c r="D44" s="34">
        <f t="shared" si="7"/>
        <v>0.007361111111111152</v>
      </c>
      <c r="E44" s="35">
        <f t="shared" si="8"/>
        <v>10</v>
      </c>
      <c r="F44" s="34">
        <v>0.6407175925925926</v>
      </c>
      <c r="G44" s="35">
        <f t="shared" si="9"/>
        <v>13</v>
      </c>
      <c r="H44" s="34">
        <v>0.6688773148148148</v>
      </c>
      <c r="I44" s="35">
        <f t="shared" si="10"/>
        <v>30</v>
      </c>
      <c r="J44" s="34">
        <v>0.6696296296296297</v>
      </c>
      <c r="K44" s="35">
        <f t="shared" si="11"/>
        <v>31</v>
      </c>
      <c r="L44" s="34">
        <v>0.6882523148148149</v>
      </c>
      <c r="M44" s="35">
        <f t="shared" si="12"/>
        <v>40</v>
      </c>
      <c r="N44" s="34">
        <f t="shared" si="13"/>
        <v>0.05630787037037044</v>
      </c>
      <c r="O44" s="37"/>
    </row>
    <row r="45" spans="1:15" s="39" customFormat="1" ht="15" customHeight="1">
      <c r="A45" s="64" t="s">
        <v>62</v>
      </c>
      <c r="B45" s="65">
        <v>15</v>
      </c>
      <c r="C45" s="34">
        <v>0.6406828703703703</v>
      </c>
      <c r="D45" s="34">
        <f t="shared" si="7"/>
        <v>0.008738425925925886</v>
      </c>
      <c r="E45" s="35">
        <f t="shared" si="8"/>
        <v>29</v>
      </c>
      <c r="F45" s="34">
        <v>0.6420949074074074</v>
      </c>
      <c r="G45" s="35">
        <f t="shared" si="9"/>
        <v>31</v>
      </c>
      <c r="H45" s="34">
        <v>0.6724189814814815</v>
      </c>
      <c r="I45" s="35">
        <f t="shared" si="10"/>
        <v>45</v>
      </c>
      <c r="J45" s="34">
        <v>0.673136574074074</v>
      </c>
      <c r="K45" s="35">
        <f t="shared" si="11"/>
        <v>45</v>
      </c>
      <c r="L45" s="34">
        <v>0.6887152777777777</v>
      </c>
      <c r="M45" s="35">
        <f t="shared" si="12"/>
        <v>41</v>
      </c>
      <c r="N45" s="34">
        <f t="shared" si="13"/>
        <v>0.056770833333333326</v>
      </c>
      <c r="O45" s="37"/>
    </row>
    <row r="46" spans="1:15" s="39" customFormat="1" ht="15" customHeight="1">
      <c r="A46" s="64" t="s">
        <v>63</v>
      </c>
      <c r="B46" s="65">
        <v>44</v>
      </c>
      <c r="C46" s="34">
        <v>0.6418981481481482</v>
      </c>
      <c r="D46" s="34">
        <f t="shared" si="7"/>
        <v>0.009953703703703742</v>
      </c>
      <c r="E46" s="35">
        <f t="shared" si="8"/>
        <v>44</v>
      </c>
      <c r="F46" s="34">
        <v>0.6437268518518519</v>
      </c>
      <c r="G46" s="35">
        <f t="shared" si="9"/>
        <v>47</v>
      </c>
      <c r="H46" s="34">
        <v>0.6724305555555555</v>
      </c>
      <c r="I46" s="35">
        <f t="shared" si="10"/>
        <v>46</v>
      </c>
      <c r="J46" s="34">
        <v>0.6730902777777777</v>
      </c>
      <c r="K46" s="35">
        <f t="shared" si="11"/>
        <v>44</v>
      </c>
      <c r="L46" s="34">
        <v>0.6889120370370371</v>
      </c>
      <c r="M46" s="35">
        <f t="shared" si="12"/>
        <v>42</v>
      </c>
      <c r="N46" s="34">
        <f t="shared" si="13"/>
        <v>0.05696759259259265</v>
      </c>
      <c r="O46" s="37"/>
    </row>
    <row r="47" spans="1:15" s="39" customFormat="1" ht="15" customHeight="1">
      <c r="A47" s="64" t="s">
        <v>64</v>
      </c>
      <c r="B47" s="65">
        <v>46</v>
      </c>
      <c r="C47" s="34">
        <v>0.6423263888888889</v>
      </c>
      <c r="D47" s="34">
        <f t="shared" si="7"/>
        <v>0.010381944444444513</v>
      </c>
      <c r="E47" s="35">
        <f t="shared" si="8"/>
        <v>46</v>
      </c>
      <c r="F47" s="34">
        <v>0.6428125</v>
      </c>
      <c r="G47" s="35">
        <f t="shared" si="9"/>
        <v>37</v>
      </c>
      <c r="H47" s="34">
        <v>0.6712962962962963</v>
      </c>
      <c r="I47" s="35">
        <f t="shared" si="10"/>
        <v>40</v>
      </c>
      <c r="J47" s="34">
        <v>0.6713888888888889</v>
      </c>
      <c r="K47" s="35">
        <f t="shared" si="11"/>
        <v>40</v>
      </c>
      <c r="L47" s="34">
        <v>0.6896064814814814</v>
      </c>
      <c r="M47" s="35">
        <f t="shared" si="12"/>
        <v>43</v>
      </c>
      <c r="N47" s="34">
        <f t="shared" si="13"/>
        <v>0.057662037037036984</v>
      </c>
      <c r="O47" s="37"/>
    </row>
    <row r="48" spans="1:15" s="39" customFormat="1" ht="15" customHeight="1">
      <c r="A48" s="64" t="s">
        <v>65</v>
      </c>
      <c r="B48" s="65">
        <v>34</v>
      </c>
      <c r="C48" s="34">
        <v>0.6414351851851852</v>
      </c>
      <c r="D48" s="34">
        <f t="shared" si="7"/>
        <v>0.009490740740740744</v>
      </c>
      <c r="E48" s="35">
        <f t="shared" si="8"/>
        <v>38</v>
      </c>
      <c r="F48" s="34">
        <v>0.6428703703703703</v>
      </c>
      <c r="G48" s="35">
        <f t="shared" si="9"/>
        <v>38</v>
      </c>
      <c r="H48" s="34">
        <v>0.6737962962962962</v>
      </c>
      <c r="I48" s="35">
        <f t="shared" si="10"/>
        <v>48</v>
      </c>
      <c r="J48" s="34">
        <v>0.6744212962962962</v>
      </c>
      <c r="K48" s="35">
        <f t="shared" si="11"/>
        <v>48</v>
      </c>
      <c r="L48" s="34">
        <v>0.6900462962962962</v>
      </c>
      <c r="M48" s="35">
        <f t="shared" si="12"/>
        <v>44</v>
      </c>
      <c r="N48" s="34">
        <f t="shared" si="13"/>
        <v>0.05810185185185179</v>
      </c>
      <c r="O48" s="37"/>
    </row>
    <row r="49" spans="1:15" s="39" customFormat="1" ht="15" customHeight="1">
      <c r="A49" s="64" t="s">
        <v>66</v>
      </c>
      <c r="B49" s="65">
        <v>45</v>
      </c>
      <c r="C49" s="34">
        <v>0.641875</v>
      </c>
      <c r="D49" s="34">
        <f t="shared" si="7"/>
        <v>0.009930555555555554</v>
      </c>
      <c r="E49" s="35">
        <f t="shared" si="8"/>
        <v>43</v>
      </c>
      <c r="F49" s="34">
        <v>0.6434722222222222</v>
      </c>
      <c r="G49" s="35">
        <f t="shared" si="9"/>
        <v>45</v>
      </c>
      <c r="H49" s="34">
        <v>0.6713541666666667</v>
      </c>
      <c r="I49" s="35">
        <f t="shared" si="10"/>
        <v>42</v>
      </c>
      <c r="J49" s="34">
        <v>0.6717939814814815</v>
      </c>
      <c r="K49" s="35">
        <f t="shared" si="11"/>
        <v>42</v>
      </c>
      <c r="L49" s="34">
        <v>0.6901736111111111</v>
      </c>
      <c r="M49" s="35">
        <f t="shared" si="12"/>
        <v>45</v>
      </c>
      <c r="N49" s="34">
        <f t="shared" si="13"/>
        <v>0.058229166666666665</v>
      </c>
      <c r="O49" s="37"/>
    </row>
    <row r="50" spans="1:15" s="39" customFormat="1" ht="15" customHeight="1">
      <c r="A50" s="64" t="s">
        <v>67</v>
      </c>
      <c r="B50" s="65">
        <v>57</v>
      </c>
      <c r="C50" s="34">
        <v>0.6425231481481481</v>
      </c>
      <c r="D50" s="34">
        <f t="shared" si="7"/>
        <v>0.010578703703703729</v>
      </c>
      <c r="E50" s="35">
        <f t="shared" si="8"/>
        <v>48</v>
      </c>
      <c r="F50" s="34">
        <v>0.6451967592592592</v>
      </c>
      <c r="G50" s="35">
        <f t="shared" si="9"/>
        <v>51</v>
      </c>
      <c r="H50" s="34">
        <v>0.672974537037037</v>
      </c>
      <c r="I50" s="35">
        <f t="shared" si="10"/>
        <v>47</v>
      </c>
      <c r="J50" s="34">
        <v>0.6732291666666667</v>
      </c>
      <c r="K50" s="35">
        <f t="shared" si="11"/>
        <v>46</v>
      </c>
      <c r="L50" s="34">
        <v>0.6906828703703703</v>
      </c>
      <c r="M50" s="35">
        <f t="shared" si="12"/>
        <v>46</v>
      </c>
      <c r="N50" s="34">
        <f t="shared" si="13"/>
        <v>0.05873842592592593</v>
      </c>
      <c r="O50" s="37"/>
    </row>
    <row r="51" spans="1:15" s="39" customFormat="1" ht="15" customHeight="1">
      <c r="A51" s="64" t="s">
        <v>68</v>
      </c>
      <c r="B51" s="65">
        <v>24</v>
      </c>
      <c r="C51" s="34">
        <v>0.6403240740740741</v>
      </c>
      <c r="D51" s="34">
        <f t="shared" si="7"/>
        <v>0.008379629629629681</v>
      </c>
      <c r="E51" s="35">
        <f t="shared" si="8"/>
        <v>23</v>
      </c>
      <c r="F51" s="34">
        <v>0.642511574074074</v>
      </c>
      <c r="G51" s="35">
        <f t="shared" si="9"/>
        <v>36</v>
      </c>
      <c r="H51" s="34">
        <v>0.6722800925925926</v>
      </c>
      <c r="I51" s="35">
        <f t="shared" si="10"/>
        <v>43</v>
      </c>
      <c r="J51" s="34">
        <v>0.6729166666666666</v>
      </c>
      <c r="K51" s="35">
        <f t="shared" si="11"/>
        <v>43</v>
      </c>
      <c r="L51" s="34">
        <v>0.6925</v>
      </c>
      <c r="M51" s="35">
        <f t="shared" si="12"/>
        <v>47</v>
      </c>
      <c r="N51" s="34">
        <f t="shared" si="13"/>
        <v>0.060555555555555585</v>
      </c>
      <c r="O51" s="37"/>
    </row>
    <row r="52" spans="1:15" s="39" customFormat="1" ht="15" customHeight="1">
      <c r="A52" s="64" t="s">
        <v>69</v>
      </c>
      <c r="B52" s="65">
        <v>56</v>
      </c>
      <c r="C52" s="34">
        <v>0.6407407407407407</v>
      </c>
      <c r="D52" s="34">
        <f t="shared" si="7"/>
        <v>0.008796296296296302</v>
      </c>
      <c r="E52" s="35">
        <f t="shared" si="8"/>
        <v>31</v>
      </c>
      <c r="F52" s="34">
        <v>0.6431134259259259</v>
      </c>
      <c r="G52" s="35">
        <f t="shared" si="9"/>
        <v>41</v>
      </c>
      <c r="H52" s="34">
        <v>0.672337962962963</v>
      </c>
      <c r="I52" s="35">
        <f t="shared" si="10"/>
        <v>44</v>
      </c>
      <c r="J52" s="34">
        <v>0.6732754629629629</v>
      </c>
      <c r="K52" s="35">
        <f t="shared" si="11"/>
        <v>47</v>
      </c>
      <c r="L52" s="34">
        <v>0.6933217592592592</v>
      </c>
      <c r="M52" s="35">
        <f t="shared" si="12"/>
        <v>48</v>
      </c>
      <c r="N52" s="34">
        <f t="shared" si="13"/>
        <v>0.06137731481481479</v>
      </c>
      <c r="O52" s="37"/>
    </row>
    <row r="53" spans="1:15" s="39" customFormat="1" ht="15" customHeight="1">
      <c r="A53" s="64" t="s">
        <v>70</v>
      </c>
      <c r="B53" s="65">
        <v>31</v>
      </c>
      <c r="C53" s="34">
        <v>0.6417013888888888</v>
      </c>
      <c r="D53" s="34">
        <f t="shared" si="7"/>
        <v>0.009756944444444415</v>
      </c>
      <c r="E53" s="35">
        <f t="shared" si="8"/>
        <v>41</v>
      </c>
      <c r="F53" s="34">
        <v>0.643275462962963</v>
      </c>
      <c r="G53" s="35">
        <f t="shared" si="9"/>
        <v>43</v>
      </c>
      <c r="H53" s="34">
        <v>0.6761226851851853</v>
      </c>
      <c r="I53" s="35">
        <f t="shared" si="10"/>
        <v>50</v>
      </c>
      <c r="J53" s="34">
        <v>0.6768518518518518</v>
      </c>
      <c r="K53" s="35">
        <f t="shared" si="11"/>
        <v>50</v>
      </c>
      <c r="L53" s="34">
        <v>0.6953240740740741</v>
      </c>
      <c r="M53" s="35">
        <f t="shared" si="12"/>
        <v>49</v>
      </c>
      <c r="N53" s="34">
        <f t="shared" si="13"/>
        <v>0.06337962962962973</v>
      </c>
      <c r="O53" s="37"/>
    </row>
    <row r="54" spans="1:15" s="39" customFormat="1" ht="15" customHeight="1">
      <c r="A54" s="64" t="s">
        <v>71</v>
      </c>
      <c r="B54" s="65">
        <v>29</v>
      </c>
      <c r="C54" s="34">
        <v>0.6496759259259259</v>
      </c>
      <c r="D54" s="34">
        <f t="shared" si="7"/>
        <v>0.017731481481481515</v>
      </c>
      <c r="E54" s="35">
        <f t="shared" si="8"/>
        <v>56</v>
      </c>
      <c r="F54" s="34">
        <v>0.652175925925926</v>
      </c>
      <c r="G54" s="35">
        <f t="shared" si="9"/>
        <v>56</v>
      </c>
      <c r="H54" s="34">
        <v>0.6809027777777777</v>
      </c>
      <c r="I54" s="35">
        <f t="shared" si="10"/>
        <v>56</v>
      </c>
      <c r="J54" s="34">
        <v>0.6816898148148148</v>
      </c>
      <c r="K54" s="35">
        <f t="shared" si="11"/>
        <v>56</v>
      </c>
      <c r="L54" s="34">
        <v>0.6953356481481481</v>
      </c>
      <c r="M54" s="35">
        <f t="shared" si="12"/>
        <v>50</v>
      </c>
      <c r="N54" s="34">
        <f t="shared" si="13"/>
        <v>0.06339120370370366</v>
      </c>
      <c r="O54" s="37"/>
    </row>
    <row r="55" spans="1:17" s="39" customFormat="1" ht="15" customHeight="1">
      <c r="A55" s="64" t="s">
        <v>72</v>
      </c>
      <c r="B55" s="65">
        <v>16</v>
      </c>
      <c r="C55" s="34">
        <v>0.6416550925925926</v>
      </c>
      <c r="D55" s="34">
        <f t="shared" si="7"/>
        <v>0.009710648148148149</v>
      </c>
      <c r="E55" s="35">
        <f t="shared" si="8"/>
        <v>40</v>
      </c>
      <c r="F55" s="34">
        <v>0.6429398148148148</v>
      </c>
      <c r="G55" s="35">
        <f t="shared" si="9"/>
        <v>39</v>
      </c>
      <c r="H55" s="34">
        <v>0.6753009259259258</v>
      </c>
      <c r="I55" s="35">
        <f t="shared" si="10"/>
        <v>49</v>
      </c>
      <c r="J55" s="34">
        <v>0.675775462962963</v>
      </c>
      <c r="K55" s="35">
        <f t="shared" si="11"/>
        <v>49</v>
      </c>
      <c r="L55" s="34">
        <v>0.6955324074074074</v>
      </c>
      <c r="M55" s="35">
        <f t="shared" si="12"/>
        <v>51</v>
      </c>
      <c r="N55" s="34">
        <f t="shared" si="13"/>
        <v>0.06358796296296299</v>
      </c>
      <c r="O55" s="37"/>
      <c r="P55" s="38"/>
      <c r="Q55" s="38"/>
    </row>
    <row r="56" spans="1:15" s="39" customFormat="1" ht="15" customHeight="1">
      <c r="A56" s="64" t="s">
        <v>73</v>
      </c>
      <c r="B56" s="65">
        <v>37</v>
      </c>
      <c r="C56" s="34">
        <v>0.6465277777777778</v>
      </c>
      <c r="D56" s="34">
        <f t="shared" si="7"/>
        <v>0.014583333333333393</v>
      </c>
      <c r="E56" s="35">
        <f t="shared" si="8"/>
        <v>55</v>
      </c>
      <c r="F56" s="34">
        <v>0.6480324074074074</v>
      </c>
      <c r="G56" s="35">
        <f t="shared" si="9"/>
        <v>55</v>
      </c>
      <c r="H56" s="34">
        <v>0.6771643518518519</v>
      </c>
      <c r="I56" s="35">
        <f t="shared" si="10"/>
        <v>51</v>
      </c>
      <c r="J56" s="34">
        <v>0.6776388888888888</v>
      </c>
      <c r="K56" s="35">
        <f t="shared" si="11"/>
        <v>51</v>
      </c>
      <c r="L56" s="34">
        <v>0.6957175925925926</v>
      </c>
      <c r="M56" s="35">
        <f t="shared" si="12"/>
        <v>52</v>
      </c>
      <c r="N56" s="34">
        <f t="shared" si="13"/>
        <v>0.06377314814814816</v>
      </c>
      <c r="O56" s="37"/>
    </row>
    <row r="57" spans="1:15" s="39" customFormat="1" ht="15" customHeight="1">
      <c r="A57" s="64" t="s">
        <v>74</v>
      </c>
      <c r="B57" s="65">
        <v>43</v>
      </c>
      <c r="C57" s="34">
        <v>0.6440393518518518</v>
      </c>
      <c r="D57" s="34">
        <f t="shared" si="7"/>
        <v>0.012094907407407374</v>
      </c>
      <c r="E57" s="35">
        <f t="shared" si="8"/>
        <v>54</v>
      </c>
      <c r="F57" s="34">
        <v>0.6459374999999999</v>
      </c>
      <c r="G57" s="35">
        <f t="shared" si="9"/>
        <v>52</v>
      </c>
      <c r="H57" s="34">
        <v>0.6776273148148149</v>
      </c>
      <c r="I57" s="35">
        <f t="shared" si="10"/>
        <v>53</v>
      </c>
      <c r="J57" s="34">
        <v>0.6780555555555555</v>
      </c>
      <c r="K57" s="35">
        <f t="shared" si="11"/>
        <v>53</v>
      </c>
      <c r="L57" s="34">
        <v>0.695763888888889</v>
      </c>
      <c r="M57" s="35">
        <f t="shared" si="12"/>
        <v>53</v>
      </c>
      <c r="N57" s="34">
        <f t="shared" si="13"/>
        <v>0.06381944444444454</v>
      </c>
      <c r="O57" s="37"/>
    </row>
    <row r="58" spans="1:15" s="39" customFormat="1" ht="15" customHeight="1">
      <c r="A58" s="64" t="s">
        <v>75</v>
      </c>
      <c r="B58" s="65">
        <v>42</v>
      </c>
      <c r="C58" s="34">
        <v>0.6435648148148149</v>
      </c>
      <c r="D58" s="34">
        <f t="shared" si="7"/>
        <v>0.011620370370370448</v>
      </c>
      <c r="E58" s="35">
        <f t="shared" si="8"/>
        <v>52</v>
      </c>
      <c r="F58" s="34">
        <v>0.6461342592592593</v>
      </c>
      <c r="G58" s="35">
        <f t="shared" si="9"/>
        <v>54</v>
      </c>
      <c r="H58" s="34">
        <v>0.6798148148148148</v>
      </c>
      <c r="I58" s="35">
        <f t="shared" si="10"/>
        <v>55</v>
      </c>
      <c r="J58" s="34">
        <v>0.6801967592592592</v>
      </c>
      <c r="K58" s="35">
        <f t="shared" si="11"/>
        <v>55</v>
      </c>
      <c r="L58" s="34">
        <v>0.6970138888888888</v>
      </c>
      <c r="M58" s="35">
        <f t="shared" si="12"/>
        <v>54</v>
      </c>
      <c r="N58" s="34">
        <f t="shared" si="13"/>
        <v>0.0650694444444444</v>
      </c>
      <c r="O58" s="37"/>
    </row>
    <row r="59" spans="1:15" s="39" customFormat="1" ht="15" customHeight="1">
      <c r="A59" s="64" t="s">
        <v>76</v>
      </c>
      <c r="B59" s="65">
        <v>52</v>
      </c>
      <c r="C59" s="34">
        <v>0.643287037037037</v>
      </c>
      <c r="D59" s="34">
        <f t="shared" si="7"/>
        <v>0.011342592592592626</v>
      </c>
      <c r="E59" s="35">
        <f t="shared" si="8"/>
        <v>51</v>
      </c>
      <c r="F59" s="34">
        <v>0.6445601851851852</v>
      </c>
      <c r="G59" s="35">
        <f t="shared" si="9"/>
        <v>50</v>
      </c>
      <c r="H59" s="34">
        <v>0.6783912037037036</v>
      </c>
      <c r="I59" s="35">
        <f t="shared" si="10"/>
        <v>54</v>
      </c>
      <c r="J59" s="34">
        <v>0.6791319444444445</v>
      </c>
      <c r="K59" s="35">
        <f t="shared" si="11"/>
        <v>54</v>
      </c>
      <c r="L59" s="34">
        <v>0.6974768518518518</v>
      </c>
      <c r="M59" s="35">
        <f t="shared" si="12"/>
        <v>55</v>
      </c>
      <c r="N59" s="34">
        <f t="shared" si="13"/>
        <v>0.0655324074074074</v>
      </c>
      <c r="O59" s="37"/>
    </row>
    <row r="60" spans="1:17" s="39" customFormat="1" ht="15" customHeight="1">
      <c r="A60" s="66" t="s">
        <v>77</v>
      </c>
      <c r="B60" s="67">
        <v>17</v>
      </c>
      <c r="C60" s="45">
        <v>0.6439583333333333</v>
      </c>
      <c r="D60" s="45">
        <f t="shared" si="7"/>
        <v>0.01201388888888888</v>
      </c>
      <c r="E60" s="46">
        <f t="shared" si="8"/>
        <v>53</v>
      </c>
      <c r="F60" s="45">
        <v>0.6460069444444444</v>
      </c>
      <c r="G60" s="46">
        <f t="shared" si="9"/>
        <v>53</v>
      </c>
      <c r="H60" s="45">
        <v>0.6772106481481481</v>
      </c>
      <c r="I60" s="46">
        <f t="shared" si="10"/>
        <v>52</v>
      </c>
      <c r="J60" s="45">
        <v>0.6779398148148149</v>
      </c>
      <c r="K60" s="46">
        <f t="shared" si="11"/>
        <v>52</v>
      </c>
      <c r="L60" s="45">
        <v>0.6987731481481482</v>
      </c>
      <c r="M60" s="46">
        <f t="shared" si="12"/>
        <v>56</v>
      </c>
      <c r="N60" s="34">
        <f t="shared" si="13"/>
        <v>0.06682870370370375</v>
      </c>
      <c r="O60" s="37"/>
      <c r="P60" s="38"/>
      <c r="Q60" s="38"/>
    </row>
    <row r="61" spans="1:16" s="39" customFormat="1" ht="15" customHeight="1">
      <c r="A61" s="41"/>
      <c r="B61" s="48"/>
      <c r="C61" s="49"/>
      <c r="D61" s="49"/>
      <c r="E61" s="35"/>
      <c r="F61" s="49"/>
      <c r="G61" s="35"/>
      <c r="H61" s="49"/>
      <c r="I61" s="35"/>
      <c r="J61" s="49"/>
      <c r="K61" s="35"/>
      <c r="L61" s="49"/>
      <c r="M61" s="35"/>
      <c r="N61" s="49"/>
      <c r="O61" s="40"/>
      <c r="P61" s="41"/>
    </row>
    <row r="62" spans="1:16" s="39" customFormat="1" ht="15" customHeight="1">
      <c r="A62" s="41"/>
      <c r="B62" s="48"/>
      <c r="C62" s="41"/>
      <c r="D62" s="50"/>
      <c r="E62" s="51"/>
      <c r="F62" s="52"/>
      <c r="G62" s="51"/>
      <c r="H62" s="52"/>
      <c r="I62" s="51"/>
      <c r="J62" s="52"/>
      <c r="K62" s="51"/>
      <c r="L62" s="49"/>
      <c r="M62" s="51"/>
      <c r="N62" s="49"/>
      <c r="O62" s="40"/>
      <c r="P62" s="41"/>
    </row>
    <row r="63" spans="1:17" s="39" customFormat="1" ht="15" customHeight="1">
      <c r="A63" s="41"/>
      <c r="B63" s="48"/>
      <c r="C63" s="41"/>
      <c r="D63" s="50"/>
      <c r="E63" s="51"/>
      <c r="F63" s="52"/>
      <c r="G63" s="51"/>
      <c r="H63" s="52"/>
      <c r="I63" s="51"/>
      <c r="J63" s="52"/>
      <c r="K63" s="51"/>
      <c r="L63" s="53"/>
      <c r="M63" s="51"/>
      <c r="N63" s="49"/>
      <c r="O63" s="40"/>
      <c r="P63" s="42"/>
      <c r="Q63" s="38"/>
    </row>
    <row r="64" spans="1:16" s="39" customFormat="1" ht="15" customHeight="1">
      <c r="A64" s="41"/>
      <c r="B64" s="48"/>
      <c r="C64" s="41"/>
      <c r="D64" s="50"/>
      <c r="E64" s="51"/>
      <c r="F64" s="52"/>
      <c r="G64" s="51"/>
      <c r="H64" s="52"/>
      <c r="I64" s="51"/>
      <c r="J64" s="52"/>
      <c r="K64" s="51"/>
      <c r="L64" s="53"/>
      <c r="M64" s="51"/>
      <c r="N64" s="49"/>
      <c r="O64" s="40"/>
      <c r="P64" s="41"/>
    </row>
    <row r="65" spans="1:17" s="39" customFormat="1" ht="15" customHeight="1">
      <c r="A65" s="41"/>
      <c r="B65" s="48"/>
      <c r="C65" s="41"/>
      <c r="D65" s="50"/>
      <c r="E65" s="51"/>
      <c r="F65" s="52"/>
      <c r="G65" s="51"/>
      <c r="H65" s="52"/>
      <c r="I65" s="51"/>
      <c r="J65" s="52"/>
      <c r="K65" s="51"/>
      <c r="L65" s="53"/>
      <c r="M65" s="51"/>
      <c r="N65" s="49"/>
      <c r="O65" s="40"/>
      <c r="P65" s="42"/>
      <c r="Q65" s="38"/>
    </row>
    <row r="66" spans="1:16" s="39" customFormat="1" ht="15" customHeight="1">
      <c r="A66" s="41"/>
      <c r="B66" s="48"/>
      <c r="C66" s="41"/>
      <c r="D66" s="50"/>
      <c r="E66" s="51"/>
      <c r="F66" s="52"/>
      <c r="G66" s="51"/>
      <c r="H66" s="52"/>
      <c r="I66" s="51"/>
      <c r="J66" s="52"/>
      <c r="K66" s="51"/>
      <c r="L66" s="53"/>
      <c r="M66" s="51"/>
      <c r="N66" s="49"/>
      <c r="O66" s="40"/>
      <c r="P66" s="41"/>
    </row>
    <row r="67" spans="1:16" s="39" customFormat="1" ht="15" customHeight="1">
      <c r="A67" s="41"/>
      <c r="B67" s="48"/>
      <c r="C67" s="41"/>
      <c r="D67" s="50"/>
      <c r="E67" s="51"/>
      <c r="F67" s="52"/>
      <c r="G67" s="51"/>
      <c r="H67" s="52"/>
      <c r="I67" s="51"/>
      <c r="J67" s="52"/>
      <c r="K67" s="51"/>
      <c r="L67" s="53"/>
      <c r="M67" s="51"/>
      <c r="N67" s="68"/>
      <c r="O67" s="40"/>
      <c r="P67" s="41"/>
    </row>
    <row r="68" spans="1:17" s="39" customFormat="1" ht="15" customHeight="1">
      <c r="A68" s="41"/>
      <c r="B68" s="48"/>
      <c r="C68" s="41"/>
      <c r="D68" s="50"/>
      <c r="E68" s="51"/>
      <c r="F68" s="52"/>
      <c r="G68" s="51"/>
      <c r="H68" s="52"/>
      <c r="I68" s="51"/>
      <c r="J68" s="52"/>
      <c r="K68" s="51"/>
      <c r="L68" s="53"/>
      <c r="M68" s="51"/>
      <c r="N68" s="68"/>
      <c r="O68" s="40"/>
      <c r="P68" s="42"/>
      <c r="Q68" s="38"/>
    </row>
    <row r="69" spans="1:16" s="39" customFormat="1" ht="15" customHeight="1">
      <c r="A69" s="41"/>
      <c r="B69" s="48"/>
      <c r="C69" s="41"/>
      <c r="D69" s="50"/>
      <c r="E69" s="51"/>
      <c r="F69" s="52"/>
      <c r="G69" s="51"/>
      <c r="H69" s="52"/>
      <c r="I69" s="51"/>
      <c r="J69" s="52"/>
      <c r="K69" s="51"/>
      <c r="L69" s="53"/>
      <c r="M69" s="51"/>
      <c r="N69" s="68"/>
      <c r="O69" s="40"/>
      <c r="P69" s="41"/>
    </row>
    <row r="70" spans="1:17" s="39" customFormat="1" ht="15" customHeight="1">
      <c r="A70" s="41"/>
      <c r="B70" s="48"/>
      <c r="C70" s="41"/>
      <c r="D70" s="50"/>
      <c r="E70" s="51"/>
      <c r="F70" s="52"/>
      <c r="G70" s="51"/>
      <c r="H70" s="52"/>
      <c r="I70" s="51"/>
      <c r="J70" s="52"/>
      <c r="K70" s="51"/>
      <c r="L70" s="53"/>
      <c r="M70" s="51"/>
      <c r="N70" s="68"/>
      <c r="O70" s="40"/>
      <c r="P70" s="42"/>
      <c r="Q70" s="38"/>
    </row>
    <row r="71" spans="1:16" s="39" customFormat="1" ht="15" customHeight="1">
      <c r="A71" s="41"/>
      <c r="B71" s="48"/>
      <c r="C71" s="41"/>
      <c r="D71" s="50"/>
      <c r="E71" s="51"/>
      <c r="F71" s="52"/>
      <c r="G71" s="51"/>
      <c r="H71" s="52"/>
      <c r="I71" s="51"/>
      <c r="J71" s="52"/>
      <c r="K71" s="51"/>
      <c r="L71" s="53"/>
      <c r="M71" s="51"/>
      <c r="N71" s="68"/>
      <c r="O71" s="40"/>
      <c r="P71" s="41"/>
    </row>
    <row r="72" spans="1:16" s="39" customFormat="1" ht="15" customHeight="1">
      <c r="A72" s="41"/>
      <c r="B72" s="48"/>
      <c r="C72" s="41"/>
      <c r="D72" s="50"/>
      <c r="E72" s="51"/>
      <c r="F72" s="52"/>
      <c r="G72" s="51"/>
      <c r="H72" s="52"/>
      <c r="I72" s="51"/>
      <c r="J72" s="52"/>
      <c r="K72" s="51"/>
      <c r="L72" s="53"/>
      <c r="M72" s="51"/>
      <c r="N72" s="68"/>
      <c r="O72" s="40"/>
      <c r="P72" s="41"/>
    </row>
    <row r="73" spans="1:17" s="39" customFormat="1" ht="15" customHeight="1">
      <c r="A73" s="41"/>
      <c r="B73" s="48"/>
      <c r="C73" s="41"/>
      <c r="D73" s="50"/>
      <c r="E73" s="51"/>
      <c r="F73" s="52"/>
      <c r="G73" s="51"/>
      <c r="H73" s="52"/>
      <c r="I73" s="51"/>
      <c r="J73" s="52"/>
      <c r="K73" s="51"/>
      <c r="L73" s="53"/>
      <c r="M73" s="51"/>
      <c r="N73" s="68"/>
      <c r="O73" s="40"/>
      <c r="P73" s="42"/>
      <c r="Q73" s="38"/>
    </row>
    <row r="74" spans="1:16" s="39" customFormat="1" ht="15" customHeight="1">
      <c r="A74" s="41"/>
      <c r="B74" s="48"/>
      <c r="C74" s="41"/>
      <c r="D74" s="50"/>
      <c r="E74" s="51"/>
      <c r="F74" s="52"/>
      <c r="G74" s="51"/>
      <c r="H74" s="52"/>
      <c r="I74" s="51"/>
      <c r="J74" s="52"/>
      <c r="K74" s="51"/>
      <c r="L74" s="53"/>
      <c r="M74" s="51"/>
      <c r="N74" s="68"/>
      <c r="O74" s="40"/>
      <c r="P74" s="41"/>
    </row>
    <row r="75" spans="1:17" s="39" customFormat="1" ht="15" customHeight="1">
      <c r="A75" s="41"/>
      <c r="B75" s="48"/>
      <c r="C75" s="41"/>
      <c r="D75" s="50"/>
      <c r="E75" s="51"/>
      <c r="F75" s="52"/>
      <c r="G75" s="51"/>
      <c r="H75" s="52"/>
      <c r="I75" s="51"/>
      <c r="J75" s="52"/>
      <c r="K75" s="51"/>
      <c r="L75" s="53"/>
      <c r="M75" s="51"/>
      <c r="N75" s="68"/>
      <c r="O75" s="40"/>
      <c r="P75" s="42"/>
      <c r="Q75" s="38"/>
    </row>
    <row r="76" spans="1:16" s="39" customFormat="1" ht="15" customHeight="1">
      <c r="A76" s="41"/>
      <c r="B76" s="48"/>
      <c r="C76" s="41"/>
      <c r="D76" s="50"/>
      <c r="E76" s="51"/>
      <c r="F76" s="52"/>
      <c r="G76" s="51"/>
      <c r="H76" s="52"/>
      <c r="I76" s="51"/>
      <c r="J76" s="52"/>
      <c r="K76" s="51"/>
      <c r="L76" s="53"/>
      <c r="M76" s="51"/>
      <c r="N76" s="68"/>
      <c r="O76" s="40"/>
      <c r="P76" s="41"/>
    </row>
    <row r="77" spans="1:16" s="39" customFormat="1" ht="15" customHeight="1">
      <c r="A77" s="41"/>
      <c r="B77" s="48"/>
      <c r="C77" s="41"/>
      <c r="D77" s="50"/>
      <c r="E77" s="51"/>
      <c r="F77" s="52"/>
      <c r="G77" s="51"/>
      <c r="H77" s="52"/>
      <c r="I77" s="51"/>
      <c r="J77" s="52"/>
      <c r="K77" s="51"/>
      <c r="L77" s="53"/>
      <c r="M77" s="51"/>
      <c r="N77" s="68"/>
      <c r="O77" s="40"/>
      <c r="P77" s="41"/>
    </row>
    <row r="78" spans="1:17" s="39" customFormat="1" ht="15" customHeight="1">
      <c r="A78" s="41"/>
      <c r="B78" s="48"/>
      <c r="C78" s="41"/>
      <c r="D78" s="50"/>
      <c r="E78" s="51"/>
      <c r="F78" s="52"/>
      <c r="G78" s="51"/>
      <c r="H78" s="52"/>
      <c r="I78" s="51"/>
      <c r="J78" s="52"/>
      <c r="K78" s="51"/>
      <c r="L78" s="53"/>
      <c r="M78" s="51"/>
      <c r="N78" s="68"/>
      <c r="O78" s="40"/>
      <c r="P78" s="42"/>
      <c r="Q78" s="38"/>
    </row>
    <row r="79" spans="1:16" s="39" customFormat="1" ht="15" customHeight="1">
      <c r="A79" s="41"/>
      <c r="B79" s="48"/>
      <c r="C79" s="41"/>
      <c r="D79" s="50"/>
      <c r="E79" s="51"/>
      <c r="F79" s="52"/>
      <c r="G79" s="51"/>
      <c r="H79" s="52"/>
      <c r="I79" s="51"/>
      <c r="J79" s="52"/>
      <c r="K79" s="51"/>
      <c r="L79" s="53"/>
      <c r="M79" s="51"/>
      <c r="N79" s="68"/>
      <c r="O79" s="40"/>
      <c r="P79" s="41"/>
    </row>
    <row r="80" spans="1:17" s="39" customFormat="1" ht="15" customHeight="1">
      <c r="A80" s="41"/>
      <c r="B80" s="48"/>
      <c r="C80" s="41"/>
      <c r="D80" s="50"/>
      <c r="E80" s="51"/>
      <c r="F80" s="52"/>
      <c r="G80" s="51"/>
      <c r="H80" s="52"/>
      <c r="I80" s="51"/>
      <c r="J80" s="52"/>
      <c r="K80" s="51"/>
      <c r="L80" s="53"/>
      <c r="M80" s="51"/>
      <c r="N80" s="68"/>
      <c r="O80" s="40"/>
      <c r="P80" s="42"/>
      <c r="Q80" s="38"/>
    </row>
    <row r="81" spans="1:16" s="39" customFormat="1" ht="15" customHeight="1">
      <c r="A81" s="41"/>
      <c r="B81" s="48"/>
      <c r="C81" s="41"/>
      <c r="D81" s="50"/>
      <c r="E81" s="51"/>
      <c r="F81" s="52"/>
      <c r="G81" s="51"/>
      <c r="H81" s="52"/>
      <c r="I81" s="51"/>
      <c r="J81" s="52"/>
      <c r="K81" s="51"/>
      <c r="L81" s="53"/>
      <c r="M81" s="51"/>
      <c r="N81" s="68"/>
      <c r="O81" s="40"/>
      <c r="P81" s="41"/>
    </row>
    <row r="82" spans="1:16" s="39" customFormat="1" ht="15" customHeight="1">
      <c r="A82" s="41"/>
      <c r="B82" s="48"/>
      <c r="C82" s="41"/>
      <c r="D82" s="50"/>
      <c r="E82" s="51"/>
      <c r="F82" s="52"/>
      <c r="G82" s="51"/>
      <c r="H82" s="52"/>
      <c r="I82" s="51"/>
      <c r="J82" s="52"/>
      <c r="K82" s="51"/>
      <c r="L82" s="53"/>
      <c r="M82" s="51"/>
      <c r="N82" s="68"/>
      <c r="O82" s="40"/>
      <c r="P82" s="41"/>
    </row>
    <row r="83" spans="1:17" s="39" customFormat="1" ht="15" customHeight="1">
      <c r="A83" s="41"/>
      <c r="B83" s="48"/>
      <c r="C83" s="41"/>
      <c r="D83" s="50"/>
      <c r="E83" s="51"/>
      <c r="F83" s="52"/>
      <c r="G83" s="51"/>
      <c r="H83" s="52"/>
      <c r="I83" s="51"/>
      <c r="J83" s="52"/>
      <c r="K83" s="51"/>
      <c r="L83" s="53"/>
      <c r="M83" s="51"/>
      <c r="N83" s="68"/>
      <c r="O83" s="40"/>
      <c r="P83" s="42"/>
      <c r="Q83" s="38"/>
    </row>
    <row r="84" spans="1:16" s="39" customFormat="1" ht="15" customHeight="1">
      <c r="A84" s="41"/>
      <c r="B84" s="48"/>
      <c r="C84" s="41"/>
      <c r="D84" s="50"/>
      <c r="E84" s="51"/>
      <c r="F84" s="52"/>
      <c r="G84" s="51"/>
      <c r="H84" s="52"/>
      <c r="I84" s="51"/>
      <c r="J84" s="52"/>
      <c r="K84" s="51"/>
      <c r="L84" s="53"/>
      <c r="M84" s="51"/>
      <c r="N84" s="68"/>
      <c r="O84" s="40"/>
      <c r="P84" s="41"/>
    </row>
    <row r="85" spans="1:17" s="39" customFormat="1" ht="15" customHeight="1">
      <c r="A85" s="41"/>
      <c r="B85" s="48"/>
      <c r="C85" s="41"/>
      <c r="D85" s="50"/>
      <c r="E85" s="51"/>
      <c r="F85" s="52"/>
      <c r="G85" s="51"/>
      <c r="H85" s="53"/>
      <c r="I85" s="51"/>
      <c r="J85" s="53"/>
      <c r="K85" s="51"/>
      <c r="L85" s="53"/>
      <c r="M85" s="51"/>
      <c r="N85" s="68"/>
      <c r="O85" s="40"/>
      <c r="P85" s="42"/>
      <c r="Q85" s="38"/>
    </row>
    <row r="86" spans="1:16" s="39" customFormat="1" ht="15" customHeight="1">
      <c r="A86" s="41"/>
      <c r="B86" s="48"/>
      <c r="C86" s="41"/>
      <c r="D86" s="50"/>
      <c r="E86" s="51"/>
      <c r="F86" s="52"/>
      <c r="G86" s="51"/>
      <c r="H86" s="52"/>
      <c r="I86" s="51"/>
      <c r="J86" s="52"/>
      <c r="K86" s="51"/>
      <c r="L86" s="53"/>
      <c r="M86" s="51"/>
      <c r="N86" s="68"/>
      <c r="O86" s="40"/>
      <c r="P86" s="41"/>
    </row>
    <row r="87" spans="1:16" s="39" customFormat="1" ht="15" customHeight="1">
      <c r="A87" s="41"/>
      <c r="B87" s="48"/>
      <c r="C87" s="41"/>
      <c r="D87" s="52"/>
      <c r="E87" s="51"/>
      <c r="F87" s="52"/>
      <c r="G87" s="51"/>
      <c r="H87" s="52"/>
      <c r="I87" s="51"/>
      <c r="J87" s="52"/>
      <c r="K87" s="51"/>
      <c r="L87" s="69"/>
      <c r="M87" s="51"/>
      <c r="N87" s="41"/>
      <c r="O87" s="54"/>
      <c r="P87" s="41"/>
    </row>
    <row r="88" spans="2:15" s="39" customFormat="1" ht="15" customHeight="1">
      <c r="B88" s="59"/>
      <c r="D88" s="55"/>
      <c r="E88" s="56"/>
      <c r="F88" s="55"/>
      <c r="G88" s="56"/>
      <c r="H88" s="55"/>
      <c r="I88" s="56"/>
      <c r="J88" s="55"/>
      <c r="K88" s="56"/>
      <c r="L88" s="70"/>
      <c r="M88" s="56"/>
      <c r="O88" s="57"/>
    </row>
    <row r="89" spans="2:15" s="39" customFormat="1" ht="15" customHeight="1">
      <c r="B89" s="59"/>
      <c r="D89" s="55"/>
      <c r="E89" s="56"/>
      <c r="F89" s="55"/>
      <c r="G89" s="56"/>
      <c r="H89" s="55"/>
      <c r="I89" s="56"/>
      <c r="J89" s="55"/>
      <c r="K89" s="56"/>
      <c r="L89" s="70"/>
      <c r="M89" s="56"/>
      <c r="O89" s="57"/>
    </row>
    <row r="90" spans="2:15" s="39" customFormat="1" ht="15" customHeight="1">
      <c r="B90" s="59"/>
      <c r="D90" s="55"/>
      <c r="E90" s="56"/>
      <c r="F90" s="55"/>
      <c r="G90" s="56"/>
      <c r="H90" s="55"/>
      <c r="I90" s="56"/>
      <c r="J90" s="55"/>
      <c r="K90" s="56"/>
      <c r="L90" s="70"/>
      <c r="M90" s="56"/>
      <c r="O90" s="57"/>
    </row>
    <row r="91" spans="2:15" s="39" customFormat="1" ht="15" customHeight="1">
      <c r="B91" s="59"/>
      <c r="D91" s="55"/>
      <c r="E91" s="56"/>
      <c r="F91" s="55"/>
      <c r="G91" s="56"/>
      <c r="H91" s="55"/>
      <c r="I91" s="56"/>
      <c r="J91" s="55"/>
      <c r="K91" s="56"/>
      <c r="L91" s="70"/>
      <c r="M91" s="56"/>
      <c r="O91" s="57"/>
    </row>
    <row r="92" spans="2:15" s="39" customFormat="1" ht="15" customHeight="1">
      <c r="B92" s="59"/>
      <c r="D92" s="55"/>
      <c r="E92" s="56"/>
      <c r="F92" s="55"/>
      <c r="G92" s="56"/>
      <c r="H92" s="55"/>
      <c r="I92" s="56"/>
      <c r="J92" s="55"/>
      <c r="K92" s="56"/>
      <c r="L92" s="70"/>
      <c r="M92" s="56"/>
      <c r="O92" s="57"/>
    </row>
    <row r="93" spans="2:15" s="39" customFormat="1" ht="15" customHeight="1">
      <c r="B93" s="59"/>
      <c r="D93" s="55"/>
      <c r="E93" s="56"/>
      <c r="F93" s="55"/>
      <c r="G93" s="56"/>
      <c r="H93" s="55"/>
      <c r="I93" s="56"/>
      <c r="J93" s="55"/>
      <c r="K93" s="56"/>
      <c r="L93" s="70"/>
      <c r="M93" s="56"/>
      <c r="O93" s="57"/>
    </row>
    <row r="94" spans="2:15" s="39" customFormat="1" ht="15" customHeight="1">
      <c r="B94" s="59"/>
      <c r="D94" s="55"/>
      <c r="E94" s="56"/>
      <c r="F94" s="55"/>
      <c r="G94" s="56"/>
      <c r="H94" s="55"/>
      <c r="I94" s="56"/>
      <c r="J94" s="55"/>
      <c r="K94" s="56"/>
      <c r="L94" s="70"/>
      <c r="M94" s="56"/>
      <c r="O94" s="57"/>
    </row>
    <row r="95" spans="2:15" s="39" customFormat="1" ht="15" customHeight="1">
      <c r="B95" s="59"/>
      <c r="D95" s="55"/>
      <c r="E95" s="56"/>
      <c r="F95" s="55"/>
      <c r="G95" s="56"/>
      <c r="H95" s="55"/>
      <c r="I95" s="56"/>
      <c r="J95" s="55"/>
      <c r="K95" s="56"/>
      <c r="L95" s="70"/>
      <c r="M95" s="56"/>
      <c r="O95" s="57"/>
    </row>
    <row r="96" spans="2:15" s="39" customFormat="1" ht="15" customHeight="1">
      <c r="B96" s="59"/>
      <c r="D96" s="55"/>
      <c r="E96" s="56"/>
      <c r="F96" s="55"/>
      <c r="G96" s="56"/>
      <c r="H96" s="55"/>
      <c r="I96" s="56"/>
      <c r="J96" s="55"/>
      <c r="K96" s="56"/>
      <c r="L96" s="70"/>
      <c r="M96" s="56"/>
      <c r="O96" s="57"/>
    </row>
    <row r="97" spans="2:15" s="39" customFormat="1" ht="15" customHeight="1">
      <c r="B97" s="59"/>
      <c r="D97" s="55"/>
      <c r="E97" s="56"/>
      <c r="F97" s="55"/>
      <c r="G97" s="56"/>
      <c r="H97" s="55"/>
      <c r="I97" s="56"/>
      <c r="J97" s="55"/>
      <c r="K97" s="56"/>
      <c r="L97" s="70"/>
      <c r="M97" s="56"/>
      <c r="O97" s="57"/>
    </row>
    <row r="98" spans="2:15" s="39" customFormat="1" ht="15" customHeight="1">
      <c r="B98" s="59"/>
      <c r="D98" s="55"/>
      <c r="E98" s="56"/>
      <c r="F98" s="55"/>
      <c r="G98" s="56"/>
      <c r="H98" s="55"/>
      <c r="I98" s="56"/>
      <c r="J98" s="55"/>
      <c r="K98" s="56"/>
      <c r="L98" s="70"/>
      <c r="M98" s="56"/>
      <c r="O98" s="57"/>
    </row>
    <row r="99" spans="2:15" s="39" customFormat="1" ht="15" customHeight="1">
      <c r="B99" s="59"/>
      <c r="D99" s="55"/>
      <c r="E99" s="56"/>
      <c r="F99" s="55"/>
      <c r="G99" s="56"/>
      <c r="H99" s="55"/>
      <c r="I99" s="56"/>
      <c r="J99" s="55"/>
      <c r="K99" s="56"/>
      <c r="L99" s="70"/>
      <c r="M99" s="56"/>
      <c r="O99" s="57"/>
    </row>
    <row r="100" spans="2:15" s="39" customFormat="1" ht="15" customHeight="1">
      <c r="B100" s="59"/>
      <c r="D100" s="55"/>
      <c r="E100" s="56"/>
      <c r="F100" s="55"/>
      <c r="G100" s="56"/>
      <c r="H100" s="55"/>
      <c r="I100" s="56"/>
      <c r="J100" s="55"/>
      <c r="K100" s="56"/>
      <c r="L100" s="70"/>
      <c r="M100" s="56"/>
      <c r="O100" s="57"/>
    </row>
    <row r="101" spans="2:15" s="39" customFormat="1" ht="15" customHeight="1">
      <c r="B101" s="59"/>
      <c r="D101" s="55"/>
      <c r="O101" s="57"/>
    </row>
    <row r="102" spans="2:15" s="39" customFormat="1" ht="15" customHeight="1">
      <c r="B102" s="59"/>
      <c r="D102" s="55"/>
      <c r="O102" s="57"/>
    </row>
    <row r="103" spans="2:15" s="39" customFormat="1" ht="15" customHeight="1">
      <c r="B103" s="59"/>
      <c r="D103" s="55"/>
      <c r="O103" s="57"/>
    </row>
    <row r="104" spans="2:15" s="39" customFormat="1" ht="15" customHeight="1">
      <c r="B104" s="59"/>
      <c r="O104" s="57"/>
    </row>
    <row r="105" spans="2:15" s="39" customFormat="1" ht="15" customHeight="1">
      <c r="B105" s="59"/>
      <c r="O105" s="57"/>
    </row>
    <row r="106" spans="2:15" s="39" customFormat="1" ht="15" customHeight="1">
      <c r="B106" s="59"/>
      <c r="O106" s="57"/>
    </row>
    <row r="107" spans="2:15" s="39" customFormat="1" ht="15" customHeight="1">
      <c r="B107" s="59"/>
      <c r="O107" s="57"/>
    </row>
    <row r="108" spans="2:15" s="39" customFormat="1" ht="15" customHeight="1">
      <c r="B108" s="59"/>
      <c r="O108" s="57"/>
    </row>
    <row r="109" spans="2:15" s="39" customFormat="1" ht="15" customHeight="1">
      <c r="B109" s="59"/>
      <c r="O109" s="57"/>
    </row>
    <row r="110" spans="2:15" s="39" customFormat="1" ht="15" customHeight="1">
      <c r="B110" s="59"/>
      <c r="O110" s="57"/>
    </row>
    <row r="111" spans="2:15" s="39" customFormat="1" ht="15" customHeight="1">
      <c r="B111" s="59"/>
      <c r="O111" s="57"/>
    </row>
    <row r="112" spans="2:15" s="39" customFormat="1" ht="15" customHeight="1">
      <c r="B112" s="59"/>
      <c r="O112" s="57"/>
    </row>
    <row r="113" spans="2:15" s="39" customFormat="1" ht="15" customHeight="1">
      <c r="B113" s="59"/>
      <c r="O113" s="57"/>
    </row>
    <row r="114" spans="2:15" s="39" customFormat="1" ht="15" customHeight="1">
      <c r="B114" s="59"/>
      <c r="O114" s="57"/>
    </row>
    <row r="115" spans="2:15" s="39" customFormat="1" ht="15" customHeight="1">
      <c r="B115" s="59"/>
      <c r="O115" s="57"/>
    </row>
    <row r="116" spans="2:15" s="39" customFormat="1" ht="15" customHeight="1">
      <c r="B116" s="59"/>
      <c r="O116" s="57"/>
    </row>
    <row r="117" spans="2:15" s="39" customFormat="1" ht="15" customHeight="1">
      <c r="B117" s="59"/>
      <c r="O117" s="57"/>
    </row>
    <row r="118" spans="2:15" s="39" customFormat="1" ht="15" customHeight="1">
      <c r="B118" s="59"/>
      <c r="O118" s="57"/>
    </row>
    <row r="119" spans="2:15" s="39" customFormat="1" ht="15" customHeight="1">
      <c r="B119" s="59"/>
      <c r="O119" s="57"/>
    </row>
    <row r="120" spans="2:15" s="39" customFormat="1" ht="15" customHeight="1">
      <c r="B120" s="59"/>
      <c r="O120" s="57"/>
    </row>
    <row r="121" spans="2:15" s="39" customFormat="1" ht="15" customHeight="1">
      <c r="B121" s="59"/>
      <c r="O121" s="57"/>
    </row>
    <row r="122" spans="2:15" s="39" customFormat="1" ht="15" customHeight="1">
      <c r="B122" s="59"/>
      <c r="O122" s="57"/>
    </row>
    <row r="123" spans="2:15" s="39" customFormat="1" ht="15" customHeight="1">
      <c r="B123" s="59"/>
      <c r="O123" s="57"/>
    </row>
    <row r="124" spans="2:15" s="39" customFormat="1" ht="15" customHeight="1">
      <c r="B124" s="59"/>
      <c r="O124" s="57"/>
    </row>
    <row r="125" spans="2:15" s="39" customFormat="1" ht="15" customHeight="1">
      <c r="B125" s="59"/>
      <c r="O125" s="57"/>
    </row>
    <row r="126" spans="2:15" s="39" customFormat="1" ht="15" customHeight="1">
      <c r="B126" s="59"/>
      <c r="O126" s="57"/>
    </row>
    <row r="127" spans="2:15" s="39" customFormat="1" ht="15" customHeight="1">
      <c r="B127" s="59"/>
      <c r="O127" s="57"/>
    </row>
    <row r="128" spans="2:15" s="39" customFormat="1" ht="15" customHeight="1">
      <c r="B128" s="59"/>
      <c r="O128" s="57"/>
    </row>
    <row r="129" spans="2:15" s="39" customFormat="1" ht="15" customHeight="1">
      <c r="B129" s="59"/>
      <c r="O129" s="57"/>
    </row>
    <row r="130" spans="2:15" s="39" customFormat="1" ht="15" customHeight="1">
      <c r="B130" s="59"/>
      <c r="O130" s="57"/>
    </row>
    <row r="131" spans="2:15" s="39" customFormat="1" ht="15" customHeight="1">
      <c r="B131" s="59"/>
      <c r="O131" s="57"/>
    </row>
    <row r="132" spans="2:15" s="39" customFormat="1" ht="15" customHeight="1">
      <c r="B132" s="59"/>
      <c r="O132" s="57"/>
    </row>
    <row r="133" spans="2:15" s="39" customFormat="1" ht="15" customHeight="1">
      <c r="B133" s="59"/>
      <c r="O133" s="57"/>
    </row>
    <row r="134" spans="2:15" s="39" customFormat="1" ht="15" customHeight="1">
      <c r="B134" s="59"/>
      <c r="O134" s="57"/>
    </row>
    <row r="135" spans="2:15" s="39" customFormat="1" ht="15" customHeight="1">
      <c r="B135" s="59"/>
      <c r="O135" s="57"/>
    </row>
    <row r="136" spans="2:15" s="39" customFormat="1" ht="15" customHeight="1">
      <c r="B136" s="59"/>
      <c r="O136" s="57"/>
    </row>
    <row r="137" spans="2:15" s="39" customFormat="1" ht="15" customHeight="1">
      <c r="B137" s="59"/>
      <c r="O137" s="57"/>
    </row>
    <row r="138" spans="2:15" s="39" customFormat="1" ht="15" customHeight="1">
      <c r="B138" s="59"/>
      <c r="O138" s="57"/>
    </row>
    <row r="139" spans="2:15" s="39" customFormat="1" ht="15" customHeight="1">
      <c r="B139" s="59"/>
      <c r="O139" s="57"/>
    </row>
    <row r="140" spans="2:15" s="39" customFormat="1" ht="15" customHeight="1">
      <c r="B140" s="59"/>
      <c r="O140" s="57"/>
    </row>
    <row r="141" spans="2:15" s="39" customFormat="1" ht="15" customHeight="1">
      <c r="B141" s="59"/>
      <c r="O141" s="57"/>
    </row>
    <row r="142" spans="2:15" s="39" customFormat="1" ht="15" customHeight="1">
      <c r="B142" s="59"/>
      <c r="O142" s="57"/>
    </row>
    <row r="143" spans="2:15" s="39" customFormat="1" ht="15" customHeight="1">
      <c r="B143" s="59"/>
      <c r="O143" s="57"/>
    </row>
    <row r="144" spans="2:15" s="39" customFormat="1" ht="15" customHeight="1">
      <c r="B144" s="59"/>
      <c r="O144" s="57"/>
    </row>
    <row r="145" spans="2:15" s="39" customFormat="1" ht="15" customHeight="1">
      <c r="B145" s="59"/>
      <c r="O145" s="57"/>
    </row>
    <row r="146" spans="2:15" s="39" customFormat="1" ht="15" customHeight="1">
      <c r="B146" s="59"/>
      <c r="O146" s="57"/>
    </row>
    <row r="147" spans="2:15" s="39" customFormat="1" ht="15" customHeight="1">
      <c r="B147" s="59"/>
      <c r="O147" s="57"/>
    </row>
    <row r="148" spans="2:15" s="39" customFormat="1" ht="15" customHeight="1">
      <c r="B148" s="59"/>
      <c r="O148" s="57"/>
    </row>
    <row r="149" spans="2:15" s="39" customFormat="1" ht="15" customHeight="1">
      <c r="B149" s="59"/>
      <c r="O149" s="57"/>
    </row>
    <row r="150" spans="2:15" s="39" customFormat="1" ht="15" customHeight="1">
      <c r="B150" s="59"/>
      <c r="O150" s="57"/>
    </row>
    <row r="151" spans="2:15" s="39" customFormat="1" ht="15" customHeight="1">
      <c r="B151" s="59"/>
      <c r="O151" s="57"/>
    </row>
    <row r="152" spans="2:15" s="39" customFormat="1" ht="15" customHeight="1">
      <c r="B152" s="59"/>
      <c r="O152" s="57"/>
    </row>
    <row r="153" spans="2:15" s="39" customFormat="1" ht="15" customHeight="1">
      <c r="B153" s="59"/>
      <c r="O153" s="57"/>
    </row>
    <row r="154" spans="2:15" s="39" customFormat="1" ht="15" customHeight="1">
      <c r="B154" s="59"/>
      <c r="O154" s="57"/>
    </row>
    <row r="155" spans="2:15" s="39" customFormat="1" ht="15" customHeight="1">
      <c r="B155" s="59"/>
      <c r="O155" s="57"/>
    </row>
    <row r="156" spans="2:15" s="39" customFormat="1" ht="15" customHeight="1">
      <c r="B156" s="59"/>
      <c r="O156" s="57"/>
    </row>
    <row r="157" spans="2:15" s="39" customFormat="1" ht="15" customHeight="1">
      <c r="B157" s="59"/>
      <c r="O157" s="57"/>
    </row>
    <row r="158" spans="2:15" s="39" customFormat="1" ht="15" customHeight="1">
      <c r="B158" s="59"/>
      <c r="O158" s="57"/>
    </row>
    <row r="159" spans="2:15" s="39" customFormat="1" ht="15" customHeight="1">
      <c r="B159" s="59"/>
      <c r="O159" s="57"/>
    </row>
    <row r="160" spans="2:15" s="39" customFormat="1" ht="15" customHeight="1">
      <c r="B160" s="59"/>
      <c r="O160" s="57"/>
    </row>
    <row r="161" spans="2:15" s="39" customFormat="1" ht="15" customHeight="1">
      <c r="B161" s="59"/>
      <c r="O161" s="57"/>
    </row>
    <row r="162" spans="2:15" s="39" customFormat="1" ht="15" customHeight="1">
      <c r="B162" s="59"/>
      <c r="O162" s="57"/>
    </row>
    <row r="163" spans="2:15" s="39" customFormat="1" ht="15" customHeight="1">
      <c r="B163" s="59"/>
      <c r="O163" s="57"/>
    </row>
    <row r="164" spans="2:15" s="39" customFormat="1" ht="15" customHeight="1">
      <c r="B164" s="59"/>
      <c r="O164" s="57"/>
    </row>
    <row r="165" spans="2:15" s="39" customFormat="1" ht="15" customHeight="1">
      <c r="B165" s="59"/>
      <c r="O165" s="57"/>
    </row>
    <row r="166" spans="2:15" s="39" customFormat="1" ht="15" customHeight="1">
      <c r="B166" s="59"/>
      <c r="O166" s="57"/>
    </row>
    <row r="167" spans="2:15" s="39" customFormat="1" ht="15" customHeight="1">
      <c r="B167" s="59"/>
      <c r="O167" s="57"/>
    </row>
    <row r="168" spans="2:15" s="39" customFormat="1" ht="15" customHeight="1">
      <c r="B168" s="59"/>
      <c r="O168" s="57"/>
    </row>
    <row r="169" spans="2:15" s="39" customFormat="1" ht="15" customHeight="1">
      <c r="B169" s="59"/>
      <c r="O169" s="57"/>
    </row>
    <row r="170" spans="2:15" s="39" customFormat="1" ht="15" customHeight="1">
      <c r="B170" s="59"/>
      <c r="O170" s="57"/>
    </row>
    <row r="171" spans="2:15" s="39" customFormat="1" ht="15" customHeight="1">
      <c r="B171" s="59"/>
      <c r="O171" s="57"/>
    </row>
    <row r="172" spans="2:15" s="39" customFormat="1" ht="15" customHeight="1">
      <c r="B172" s="59"/>
      <c r="O172" s="57"/>
    </row>
    <row r="173" spans="2:15" s="39" customFormat="1" ht="15" customHeight="1">
      <c r="B173" s="59"/>
      <c r="O173" s="57"/>
    </row>
    <row r="174" spans="2:15" s="39" customFormat="1" ht="15" customHeight="1">
      <c r="B174" s="59"/>
      <c r="O174" s="57"/>
    </row>
    <row r="175" spans="2:15" s="39" customFormat="1" ht="15" customHeight="1">
      <c r="B175" s="59"/>
      <c r="O175" s="57"/>
    </row>
    <row r="176" spans="2:15" s="39" customFormat="1" ht="15" customHeight="1">
      <c r="B176" s="59"/>
      <c r="O176" s="57"/>
    </row>
    <row r="177" spans="2:15" s="39" customFormat="1" ht="15" customHeight="1">
      <c r="B177" s="59"/>
      <c r="O177" s="57"/>
    </row>
    <row r="178" spans="2:15" s="39" customFormat="1" ht="15" customHeight="1">
      <c r="B178" s="59"/>
      <c r="O178" s="57"/>
    </row>
    <row r="179" spans="2:15" s="39" customFormat="1" ht="15" customHeight="1">
      <c r="B179" s="59"/>
      <c r="O179" s="57"/>
    </row>
    <row r="180" spans="2:15" s="39" customFormat="1" ht="15" customHeight="1">
      <c r="B180" s="59"/>
      <c r="O180" s="57"/>
    </row>
    <row r="181" spans="2:15" s="39" customFormat="1" ht="15" customHeight="1">
      <c r="B181" s="59"/>
      <c r="O181" s="57"/>
    </row>
    <row r="182" spans="2:15" s="39" customFormat="1" ht="15" customHeight="1">
      <c r="B182" s="59"/>
      <c r="O182" s="57"/>
    </row>
    <row r="183" spans="2:15" s="39" customFormat="1" ht="15" customHeight="1">
      <c r="B183" s="59"/>
      <c r="O183" s="57"/>
    </row>
    <row r="184" spans="2:15" s="39" customFormat="1" ht="15" customHeight="1">
      <c r="B184" s="59"/>
      <c r="O184" s="57"/>
    </row>
    <row r="185" spans="2:15" s="39" customFormat="1" ht="15" customHeight="1">
      <c r="B185" s="59"/>
      <c r="O185" s="57"/>
    </row>
    <row r="186" spans="2:15" s="39" customFormat="1" ht="15" customHeight="1">
      <c r="B186" s="59"/>
      <c r="O186" s="57"/>
    </row>
    <row r="187" spans="2:15" s="39" customFormat="1" ht="15" customHeight="1">
      <c r="B187" s="59"/>
      <c r="O187" s="57"/>
    </row>
    <row r="188" spans="2:15" s="39" customFormat="1" ht="15" customHeight="1">
      <c r="B188" s="59"/>
      <c r="O188" s="57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48" sqref="F48"/>
    </sheetView>
  </sheetViews>
  <sheetFormatPr defaultColWidth="11.421875" defaultRowHeight="12.75"/>
  <cols>
    <col min="1" max="1" width="10.140625" style="1" customWidth="1"/>
    <col min="2" max="2" width="26.0039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3:7" s="71" customFormat="1" ht="18.75" customHeight="1">
      <c r="C1" s="72" t="s">
        <v>78</v>
      </c>
      <c r="G1" s="72"/>
    </row>
    <row r="2" ht="13.5" customHeight="1"/>
    <row r="3" spans="1:7" ht="15">
      <c r="A3" s="73" t="s">
        <v>79</v>
      </c>
      <c r="B3" s="74" t="s">
        <v>4</v>
      </c>
      <c r="C3" s="75" t="s">
        <v>80</v>
      </c>
      <c r="E3" s="73" t="s">
        <v>79</v>
      </c>
      <c r="F3" s="74" t="s">
        <v>4</v>
      </c>
      <c r="G3" s="75" t="s">
        <v>80</v>
      </c>
    </row>
    <row r="4" spans="1:7" ht="17.25" customHeight="1">
      <c r="A4" s="76">
        <v>1</v>
      </c>
      <c r="B4" s="77" t="s">
        <v>81</v>
      </c>
      <c r="C4" s="78" t="s">
        <v>82</v>
      </c>
      <c r="E4" s="76">
        <v>41</v>
      </c>
      <c r="F4" s="77" t="s">
        <v>74</v>
      </c>
      <c r="G4" s="78" t="s">
        <v>82</v>
      </c>
    </row>
    <row r="5" spans="1:7" ht="17.25" customHeight="1">
      <c r="A5" s="79">
        <v>2</v>
      </c>
      <c r="B5" s="80" t="s">
        <v>27</v>
      </c>
      <c r="C5" s="81" t="s">
        <v>82</v>
      </c>
      <c r="E5" s="79">
        <v>42</v>
      </c>
      <c r="F5" s="80" t="s">
        <v>63</v>
      </c>
      <c r="G5" s="81" t="s">
        <v>83</v>
      </c>
    </row>
    <row r="6" spans="1:7" ht="17.25" customHeight="1">
      <c r="A6" s="79">
        <v>3</v>
      </c>
      <c r="B6" s="80" t="s">
        <v>26</v>
      </c>
      <c r="C6" s="81" t="s">
        <v>82</v>
      </c>
      <c r="E6" s="79">
        <v>43</v>
      </c>
      <c r="F6" s="80" t="s">
        <v>66</v>
      </c>
      <c r="G6" s="81" t="s">
        <v>83</v>
      </c>
    </row>
    <row r="7" spans="1:7" ht="17.25" customHeight="1">
      <c r="A7" s="79">
        <v>4</v>
      </c>
      <c r="B7" s="80" t="s">
        <v>30</v>
      </c>
      <c r="C7" s="81" t="s">
        <v>82</v>
      </c>
      <c r="E7" s="79">
        <v>44</v>
      </c>
      <c r="F7" s="80" t="s">
        <v>64</v>
      </c>
      <c r="G7" s="81" t="s">
        <v>84</v>
      </c>
    </row>
    <row r="8" spans="1:7" ht="17.25" customHeight="1">
      <c r="A8" s="79">
        <v>5</v>
      </c>
      <c r="B8" s="80" t="s">
        <v>35</v>
      </c>
      <c r="C8" s="81" t="s">
        <v>82</v>
      </c>
      <c r="E8" s="79">
        <v>45</v>
      </c>
      <c r="F8" s="80" t="s">
        <v>28</v>
      </c>
      <c r="G8" s="81" t="s">
        <v>82</v>
      </c>
    </row>
    <row r="9" spans="1:7" ht="17.25" customHeight="1">
      <c r="A9" s="79">
        <v>6</v>
      </c>
      <c r="B9" s="80" t="s">
        <v>37</v>
      </c>
      <c r="C9" s="81" t="s">
        <v>82</v>
      </c>
      <c r="E9" s="79">
        <v>46</v>
      </c>
      <c r="F9" s="80" t="s">
        <v>40</v>
      </c>
      <c r="G9" s="81" t="s">
        <v>82</v>
      </c>
    </row>
    <row r="10" spans="1:7" ht="17.25" customHeight="1">
      <c r="A10" s="79">
        <v>7</v>
      </c>
      <c r="B10" s="80" t="s">
        <v>45</v>
      </c>
      <c r="C10" s="81" t="s">
        <v>82</v>
      </c>
      <c r="E10" s="79">
        <v>47</v>
      </c>
      <c r="F10" s="80" t="s">
        <v>34</v>
      </c>
      <c r="G10" s="81" t="s">
        <v>82</v>
      </c>
    </row>
    <row r="11" spans="1:7" ht="17.25" customHeight="1">
      <c r="A11" s="79">
        <v>8</v>
      </c>
      <c r="B11" s="80" t="s">
        <v>38</v>
      </c>
      <c r="C11" s="81" t="s">
        <v>82</v>
      </c>
      <c r="E11" s="79">
        <v>48</v>
      </c>
      <c r="F11" s="80" t="s">
        <v>43</v>
      </c>
      <c r="G11" s="81" t="s">
        <v>82</v>
      </c>
    </row>
    <row r="12" spans="1:7" ht="17.25" customHeight="1">
      <c r="A12" s="79">
        <v>9</v>
      </c>
      <c r="B12" s="80" t="s">
        <v>47</v>
      </c>
      <c r="C12" s="81" t="s">
        <v>85</v>
      </c>
      <c r="E12" s="79">
        <v>49</v>
      </c>
      <c r="F12" s="80" t="s">
        <v>86</v>
      </c>
      <c r="G12" s="81" t="s">
        <v>87</v>
      </c>
    </row>
    <row r="13" spans="1:7" ht="17.25" customHeight="1">
      <c r="A13" s="79">
        <v>10</v>
      </c>
      <c r="B13" s="80" t="s">
        <v>44</v>
      </c>
      <c r="C13" s="81" t="s">
        <v>85</v>
      </c>
      <c r="E13" s="79">
        <v>50</v>
      </c>
      <c r="F13" s="80" t="s">
        <v>31</v>
      </c>
      <c r="G13" s="81" t="s">
        <v>82</v>
      </c>
    </row>
    <row r="14" spans="1:7" ht="17.25" customHeight="1">
      <c r="A14" s="79">
        <v>11</v>
      </c>
      <c r="B14" s="80" t="s">
        <v>42</v>
      </c>
      <c r="C14" s="81" t="s">
        <v>82</v>
      </c>
      <c r="E14" s="79">
        <v>51</v>
      </c>
      <c r="F14" s="80" t="s">
        <v>36</v>
      </c>
      <c r="G14" s="81" t="s">
        <v>82</v>
      </c>
    </row>
    <row r="15" spans="1:7" ht="17.25" customHeight="1">
      <c r="A15" s="79">
        <v>12</v>
      </c>
      <c r="B15" s="80" t="s">
        <v>48</v>
      </c>
      <c r="C15" s="81" t="s">
        <v>82</v>
      </c>
      <c r="E15" s="79">
        <v>52</v>
      </c>
      <c r="F15" s="80" t="s">
        <v>33</v>
      </c>
      <c r="G15" s="81" t="s">
        <v>82</v>
      </c>
    </row>
    <row r="16" spans="1:7" ht="17.25" customHeight="1">
      <c r="A16" s="79">
        <v>13</v>
      </c>
      <c r="B16" s="80" t="s">
        <v>60</v>
      </c>
      <c r="C16" s="81" t="s">
        <v>82</v>
      </c>
      <c r="E16" s="79">
        <v>53</v>
      </c>
      <c r="F16" s="80" t="s">
        <v>69</v>
      </c>
      <c r="G16" s="81" t="s">
        <v>82</v>
      </c>
    </row>
    <row r="17" spans="1:7" ht="17.25" customHeight="1">
      <c r="A17" s="79">
        <v>14</v>
      </c>
      <c r="B17" s="80" t="s">
        <v>55</v>
      </c>
      <c r="C17" s="81" t="s">
        <v>88</v>
      </c>
      <c r="E17" s="79">
        <v>54</v>
      </c>
      <c r="F17" s="80" t="s">
        <v>67</v>
      </c>
      <c r="G17" s="81" t="s">
        <v>82</v>
      </c>
    </row>
    <row r="18" spans="1:7" ht="17.25" customHeight="1">
      <c r="A18" s="79">
        <v>15</v>
      </c>
      <c r="B18" s="80" t="s">
        <v>62</v>
      </c>
      <c r="C18" s="81" t="s">
        <v>83</v>
      </c>
      <c r="E18" s="79">
        <v>55</v>
      </c>
      <c r="F18" s="80" t="s">
        <v>24</v>
      </c>
      <c r="G18" s="81" t="s">
        <v>82</v>
      </c>
    </row>
    <row r="19" spans="1:7" ht="17.25" customHeight="1">
      <c r="A19" s="79">
        <v>16</v>
      </c>
      <c r="B19" s="80" t="s">
        <v>72</v>
      </c>
      <c r="C19" s="81" t="s">
        <v>83</v>
      </c>
      <c r="E19" s="79">
        <v>56</v>
      </c>
      <c r="F19" s="80" t="s">
        <v>59</v>
      </c>
      <c r="G19" s="81" t="s">
        <v>82</v>
      </c>
    </row>
    <row r="20" spans="1:7" ht="17.25" customHeight="1">
      <c r="A20" s="79">
        <v>17</v>
      </c>
      <c r="B20" s="80" t="s">
        <v>77</v>
      </c>
      <c r="C20" s="81" t="s">
        <v>82</v>
      </c>
      <c r="E20" s="79"/>
      <c r="F20" s="80"/>
      <c r="G20" s="81"/>
    </row>
    <row r="21" spans="1:7" ht="17.25" customHeight="1">
      <c r="A21" s="79">
        <v>18</v>
      </c>
      <c r="B21" s="80" t="s">
        <v>49</v>
      </c>
      <c r="C21" s="81" t="s">
        <v>87</v>
      </c>
      <c r="E21" s="79"/>
      <c r="F21" s="80"/>
      <c r="G21" s="81"/>
    </row>
    <row r="22" spans="1:7" ht="17.25" customHeight="1">
      <c r="A22" s="79">
        <v>19</v>
      </c>
      <c r="B22" s="80" t="s">
        <v>32</v>
      </c>
      <c r="C22" s="81" t="s">
        <v>82</v>
      </c>
      <c r="E22" s="79"/>
      <c r="F22" s="80"/>
      <c r="G22" s="81"/>
    </row>
    <row r="23" spans="1:7" ht="17.25" customHeight="1">
      <c r="A23" s="79">
        <v>20</v>
      </c>
      <c r="B23" s="80" t="s">
        <v>51</v>
      </c>
      <c r="C23" s="81" t="s">
        <v>82</v>
      </c>
      <c r="E23" s="79"/>
      <c r="F23" s="80"/>
      <c r="G23" s="81"/>
    </row>
    <row r="24" spans="1:7" ht="17.25" customHeight="1">
      <c r="A24" s="79">
        <v>21</v>
      </c>
      <c r="B24" s="80" t="s">
        <v>58</v>
      </c>
      <c r="C24" s="81" t="s">
        <v>82</v>
      </c>
      <c r="E24" s="79"/>
      <c r="F24" s="80"/>
      <c r="G24" s="81"/>
    </row>
    <row r="25" spans="1:7" ht="17.25" customHeight="1">
      <c r="A25" s="79">
        <v>22</v>
      </c>
      <c r="B25" s="80" t="s">
        <v>56</v>
      </c>
      <c r="C25" s="81" t="s">
        <v>82</v>
      </c>
      <c r="E25" s="79"/>
      <c r="F25" s="80"/>
      <c r="G25" s="81"/>
    </row>
    <row r="26" spans="1:7" ht="17.25" customHeight="1">
      <c r="A26" s="79">
        <v>23</v>
      </c>
      <c r="B26" s="80" t="s">
        <v>52</v>
      </c>
      <c r="C26" s="81" t="s">
        <v>85</v>
      </c>
      <c r="E26" s="79"/>
      <c r="F26" s="80"/>
      <c r="G26" s="81"/>
    </row>
    <row r="27" spans="1:7" ht="17.25" customHeight="1">
      <c r="A27" s="79">
        <v>24</v>
      </c>
      <c r="B27" s="80" t="s">
        <v>68</v>
      </c>
      <c r="C27" s="81" t="s">
        <v>82</v>
      </c>
      <c r="E27" s="79"/>
      <c r="F27" s="80"/>
      <c r="G27" s="81"/>
    </row>
    <row r="28" spans="1:7" ht="17.25" customHeight="1">
      <c r="A28" s="79">
        <v>25</v>
      </c>
      <c r="B28" s="80" t="s">
        <v>46</v>
      </c>
      <c r="C28" s="81" t="s">
        <v>85</v>
      </c>
      <c r="E28" s="79"/>
      <c r="F28" s="80"/>
      <c r="G28" s="81"/>
    </row>
    <row r="29" spans="1:7" ht="17.25" customHeight="1">
      <c r="A29" s="79">
        <v>26</v>
      </c>
      <c r="B29" s="80" t="s">
        <v>39</v>
      </c>
      <c r="C29" s="81" t="s">
        <v>82</v>
      </c>
      <c r="E29" s="79"/>
      <c r="F29" s="80"/>
      <c r="G29" s="81"/>
    </row>
    <row r="30" spans="1:7" ht="17.25" customHeight="1">
      <c r="A30" s="79">
        <v>27</v>
      </c>
      <c r="B30" s="80" t="s">
        <v>57</v>
      </c>
      <c r="C30" s="81" t="s">
        <v>87</v>
      </c>
      <c r="E30" s="79"/>
      <c r="F30" s="80"/>
      <c r="G30" s="81"/>
    </row>
    <row r="31" spans="1:7" ht="17.25" customHeight="1">
      <c r="A31" s="79">
        <v>28</v>
      </c>
      <c r="B31" s="80" t="s">
        <v>89</v>
      </c>
      <c r="C31" s="81" t="s">
        <v>82</v>
      </c>
      <c r="E31" s="79"/>
      <c r="F31" s="80"/>
      <c r="G31" s="81"/>
    </row>
    <row r="32" spans="1:7" ht="17.25" customHeight="1">
      <c r="A32" s="79">
        <v>29</v>
      </c>
      <c r="B32" s="80" t="s">
        <v>71</v>
      </c>
      <c r="C32" s="81" t="s">
        <v>85</v>
      </c>
      <c r="E32" s="79"/>
      <c r="F32" s="80"/>
      <c r="G32" s="81"/>
    </row>
    <row r="33" spans="1:7" ht="17.25" customHeight="1">
      <c r="A33" s="79">
        <v>30</v>
      </c>
      <c r="B33" s="80" t="s">
        <v>61</v>
      </c>
      <c r="C33" s="81" t="s">
        <v>82</v>
      </c>
      <c r="E33" s="79"/>
      <c r="F33" s="80"/>
      <c r="G33" s="81"/>
    </row>
    <row r="34" spans="1:7" ht="17.25" customHeight="1">
      <c r="A34" s="79">
        <v>31</v>
      </c>
      <c r="B34" s="80" t="s">
        <v>70</v>
      </c>
      <c r="C34" s="81" t="s">
        <v>85</v>
      </c>
      <c r="E34" s="79"/>
      <c r="F34" s="80"/>
      <c r="G34" s="81"/>
    </row>
    <row r="35" spans="1:7" ht="17.25" customHeight="1">
      <c r="A35" s="79">
        <v>32</v>
      </c>
      <c r="B35" s="80" t="s">
        <v>22</v>
      </c>
      <c r="C35" s="81" t="s">
        <v>82</v>
      </c>
      <c r="E35" s="79"/>
      <c r="F35" s="80"/>
      <c r="G35" s="81"/>
    </row>
    <row r="36" spans="1:7" ht="17.25" customHeight="1">
      <c r="A36" s="79">
        <v>33</v>
      </c>
      <c r="B36" s="80" t="s">
        <v>65</v>
      </c>
      <c r="C36" s="81" t="s">
        <v>85</v>
      </c>
      <c r="E36" s="79"/>
      <c r="F36" s="80"/>
      <c r="G36" s="81"/>
    </row>
    <row r="37" spans="1:7" ht="17.25" customHeight="1">
      <c r="A37" s="79">
        <v>34</v>
      </c>
      <c r="B37" s="80" t="s">
        <v>54</v>
      </c>
      <c r="C37" s="81" t="s">
        <v>82</v>
      </c>
      <c r="E37" s="79"/>
      <c r="F37" s="80"/>
      <c r="G37" s="81"/>
    </row>
    <row r="38" spans="1:7" ht="17.25" customHeight="1">
      <c r="A38" s="79">
        <v>35</v>
      </c>
      <c r="B38" s="80" t="s">
        <v>73</v>
      </c>
      <c r="C38" s="81" t="s">
        <v>82</v>
      </c>
      <c r="E38" s="79"/>
      <c r="F38" s="80"/>
      <c r="G38" s="81"/>
    </row>
    <row r="39" spans="1:7" ht="17.25" customHeight="1">
      <c r="A39" s="79">
        <v>36</v>
      </c>
      <c r="B39" s="80" t="s">
        <v>90</v>
      </c>
      <c r="C39" s="81" t="s">
        <v>82</v>
      </c>
      <c r="E39" s="79"/>
      <c r="F39" s="80"/>
      <c r="G39" s="81"/>
    </row>
    <row r="40" spans="1:7" ht="17.25" customHeight="1">
      <c r="A40" s="79">
        <v>37</v>
      </c>
      <c r="B40" s="80" t="s">
        <v>50</v>
      </c>
      <c r="C40" s="81" t="s">
        <v>87</v>
      </c>
      <c r="E40" s="79"/>
      <c r="F40" s="80"/>
      <c r="G40" s="81"/>
    </row>
    <row r="41" spans="1:7" ht="17.25" customHeight="1">
      <c r="A41" s="79">
        <v>38</v>
      </c>
      <c r="B41" s="80" t="s">
        <v>23</v>
      </c>
      <c r="C41" s="81" t="s">
        <v>82</v>
      </c>
      <c r="E41" s="79"/>
      <c r="F41" s="80"/>
      <c r="G41" s="81"/>
    </row>
    <row r="42" spans="1:7" ht="17.25" customHeight="1">
      <c r="A42" s="79">
        <v>39</v>
      </c>
      <c r="B42" s="80" t="s">
        <v>53</v>
      </c>
      <c r="C42" s="81" t="s">
        <v>82</v>
      </c>
      <c r="E42" s="79"/>
      <c r="F42" s="80"/>
      <c r="G42" s="81"/>
    </row>
    <row r="43" spans="1:7" ht="17.25" customHeight="1">
      <c r="A43" s="82">
        <v>40</v>
      </c>
      <c r="B43" s="83" t="s">
        <v>75</v>
      </c>
      <c r="C43" s="84" t="s">
        <v>91</v>
      </c>
      <c r="E43" s="82"/>
      <c r="F43" s="83"/>
      <c r="G43" s="84"/>
    </row>
    <row r="44" ht="17.25" customHeight="1"/>
    <row r="45" ht="17.25" customHeight="1">
      <c r="B45" s="85" t="s">
        <v>92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2009-08-03T08:26:36Z</cp:lastPrinted>
  <dcterms:created xsi:type="dcterms:W3CDTF">2000-01-02T16:54:01Z</dcterms:created>
  <dcterms:modified xsi:type="dcterms:W3CDTF">2011-08-10T20:26:43Z</dcterms:modified>
  <cp:category/>
  <cp:version/>
  <cp:contentType/>
  <cp:contentStatus/>
  <cp:revision>2</cp:revision>
</cp:coreProperties>
</file>