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1760" activeTab="0"/>
  </bookViews>
  <sheets>
    <sheet name="Spielplan" sheetId="1" r:id="rId1"/>
    <sheet name="Tabellen" sheetId="2" r:id="rId2"/>
  </sheets>
  <definedNames/>
  <calcPr fullCalcOnLoad="1"/>
</workbook>
</file>

<file path=xl/sharedStrings.xml><?xml version="1.0" encoding="utf-8"?>
<sst xmlns="http://schemas.openxmlformats.org/spreadsheetml/2006/main" count="207" uniqueCount="50">
  <si>
    <t>Portugal</t>
  </si>
  <si>
    <t>-</t>
  </si>
  <si>
    <t>Griechenland</t>
  </si>
  <si>
    <t>:</t>
  </si>
  <si>
    <t>Spanien</t>
  </si>
  <si>
    <t>Russland</t>
  </si>
  <si>
    <t>So</t>
  </si>
  <si>
    <t>Mi</t>
  </si>
  <si>
    <t>Sa</t>
  </si>
  <si>
    <t>A</t>
  </si>
  <si>
    <t>B</t>
  </si>
  <si>
    <t>Frankreich</t>
  </si>
  <si>
    <t>Kroatien</t>
  </si>
  <si>
    <t>Do</t>
  </si>
  <si>
    <t>Mo</t>
  </si>
  <si>
    <t>C</t>
  </si>
  <si>
    <t>D</t>
  </si>
  <si>
    <t>Schweden</t>
  </si>
  <si>
    <t>Italien</t>
  </si>
  <si>
    <t>Fr</t>
  </si>
  <si>
    <t>Di</t>
  </si>
  <si>
    <t>Tschechien</t>
  </si>
  <si>
    <t>Deutschland</t>
  </si>
  <si>
    <t>Niederlande</t>
  </si>
  <si>
    <t>1/4</t>
  </si>
  <si>
    <t>1/2</t>
  </si>
  <si>
    <t>Fi</t>
  </si>
  <si>
    <t>Platz</t>
  </si>
  <si>
    <t>Sp</t>
  </si>
  <si>
    <t>To</t>
  </si>
  <si>
    <t>GT</t>
  </si>
  <si>
    <t>TD</t>
  </si>
  <si>
    <t>P</t>
  </si>
  <si>
    <t>1.</t>
  </si>
  <si>
    <t>2.</t>
  </si>
  <si>
    <t>ist EUROPAMEISTER</t>
  </si>
  <si>
    <t>Polen</t>
  </si>
  <si>
    <t>A2</t>
  </si>
  <si>
    <t>B1</t>
  </si>
  <si>
    <t>B2</t>
  </si>
  <si>
    <t>C1</t>
  </si>
  <si>
    <t>C2</t>
  </si>
  <si>
    <t>D1</t>
  </si>
  <si>
    <t>D2</t>
  </si>
  <si>
    <t>Dänemark</t>
  </si>
  <si>
    <t>Irland</t>
  </si>
  <si>
    <t>England</t>
  </si>
  <si>
    <t>Ukraine</t>
  </si>
  <si>
    <t>A1</t>
  </si>
  <si>
    <t>Ergebnis nach Verlängerung bzw. Elfmeterschießen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</si>
</sst>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6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" fontId="1" fillId="0" borderId="14" xfId="0" applyNumberFormat="1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/>
    </xf>
    <xf numFmtId="2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20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4.7109375" style="0" customWidth="1"/>
    <col min="3" max="4" width="9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3.7109375" style="0" customWidth="1"/>
    <col min="9" max="9" width="2.7109375" style="0" customWidth="1"/>
    <col min="10" max="11" width="3.7109375" style="0" customWidth="1"/>
    <col min="12" max="12" width="2.7109375" style="0" customWidth="1"/>
    <col min="13" max="13" width="3.7109375" style="0" customWidth="1"/>
  </cols>
  <sheetData>
    <row r="1" spans="1:10" ht="15.75">
      <c r="A1" s="1" t="s">
        <v>9</v>
      </c>
      <c r="B1" s="1" t="s">
        <v>19</v>
      </c>
      <c r="C1" s="5">
        <v>41068</v>
      </c>
      <c r="D1" s="6">
        <v>0.75</v>
      </c>
      <c r="E1" s="2" t="s">
        <v>36</v>
      </c>
      <c r="F1" s="3" t="s">
        <v>1</v>
      </c>
      <c r="G1" s="4" t="s">
        <v>2</v>
      </c>
      <c r="H1" s="35"/>
      <c r="I1" s="3" t="s">
        <v>3</v>
      </c>
      <c r="J1" s="41"/>
    </row>
    <row r="2" spans="1:10" ht="15.75">
      <c r="A2" s="1" t="s">
        <v>9</v>
      </c>
      <c r="B2" s="1" t="s">
        <v>19</v>
      </c>
      <c r="C2" s="5">
        <v>41068</v>
      </c>
      <c r="D2" s="6">
        <v>0.8645833333333334</v>
      </c>
      <c r="E2" s="2" t="s">
        <v>5</v>
      </c>
      <c r="F2" s="3" t="s">
        <v>1</v>
      </c>
      <c r="G2" s="4" t="s">
        <v>21</v>
      </c>
      <c r="H2" s="35"/>
      <c r="I2" s="3" t="s">
        <v>3</v>
      </c>
      <c r="J2" s="41"/>
    </row>
    <row r="3" spans="1:10" ht="15.75">
      <c r="A3" s="1" t="s">
        <v>10</v>
      </c>
      <c r="B3" s="1" t="s">
        <v>8</v>
      </c>
      <c r="C3" s="5">
        <v>41069</v>
      </c>
      <c r="D3" s="6">
        <v>0.75</v>
      </c>
      <c r="E3" s="2" t="s">
        <v>23</v>
      </c>
      <c r="F3" s="3" t="s">
        <v>1</v>
      </c>
      <c r="G3" s="4" t="s">
        <v>44</v>
      </c>
      <c r="H3" s="35"/>
      <c r="I3" s="3" t="s">
        <v>3</v>
      </c>
      <c r="J3" s="41"/>
    </row>
    <row r="4" spans="1:10" ht="15.75">
      <c r="A4" s="1" t="s">
        <v>10</v>
      </c>
      <c r="B4" s="1" t="s">
        <v>8</v>
      </c>
      <c r="C4" s="5">
        <v>41069</v>
      </c>
      <c r="D4" s="6">
        <v>0.8645833333333334</v>
      </c>
      <c r="E4" s="2" t="s">
        <v>22</v>
      </c>
      <c r="F4" s="3" t="s">
        <v>1</v>
      </c>
      <c r="G4" s="4" t="s">
        <v>0</v>
      </c>
      <c r="H4" s="35"/>
      <c r="I4" s="3" t="s">
        <v>3</v>
      </c>
      <c r="J4" s="41"/>
    </row>
    <row r="5" spans="1:10" ht="15.75">
      <c r="A5" s="1" t="s">
        <v>15</v>
      </c>
      <c r="B5" s="1" t="s">
        <v>6</v>
      </c>
      <c r="C5" s="5">
        <v>41070</v>
      </c>
      <c r="D5" s="6">
        <v>0.75</v>
      </c>
      <c r="E5" s="2" t="s">
        <v>4</v>
      </c>
      <c r="F5" s="3" t="s">
        <v>1</v>
      </c>
      <c r="G5" s="4" t="s">
        <v>18</v>
      </c>
      <c r="H5" s="35"/>
      <c r="I5" s="3" t="s">
        <v>3</v>
      </c>
      <c r="J5" s="41"/>
    </row>
    <row r="6" spans="1:10" ht="15.75">
      <c r="A6" s="1" t="s">
        <v>15</v>
      </c>
      <c r="B6" s="1" t="s">
        <v>6</v>
      </c>
      <c r="C6" s="5">
        <v>41070</v>
      </c>
      <c r="D6" s="6">
        <v>0.8645833333333334</v>
      </c>
      <c r="E6" s="2" t="s">
        <v>45</v>
      </c>
      <c r="F6" s="3" t="s">
        <v>1</v>
      </c>
      <c r="G6" s="4" t="s">
        <v>12</v>
      </c>
      <c r="H6" s="35"/>
      <c r="I6" s="3" t="s">
        <v>3</v>
      </c>
      <c r="J6" s="41"/>
    </row>
    <row r="7" spans="1:10" ht="15.75">
      <c r="A7" s="1" t="s">
        <v>16</v>
      </c>
      <c r="B7" s="1" t="s">
        <v>14</v>
      </c>
      <c r="C7" s="5">
        <v>41071</v>
      </c>
      <c r="D7" s="6">
        <v>0.75</v>
      </c>
      <c r="E7" s="2" t="s">
        <v>11</v>
      </c>
      <c r="F7" s="3" t="s">
        <v>1</v>
      </c>
      <c r="G7" s="4" t="s">
        <v>46</v>
      </c>
      <c r="H7" s="35"/>
      <c r="I7" s="3" t="s">
        <v>3</v>
      </c>
      <c r="J7" s="41"/>
    </row>
    <row r="8" spans="1:10" ht="15.75">
      <c r="A8" s="1" t="s">
        <v>16</v>
      </c>
      <c r="B8" s="1" t="s">
        <v>14</v>
      </c>
      <c r="C8" s="5">
        <v>41071</v>
      </c>
      <c r="D8" s="6">
        <v>0.8645833333333334</v>
      </c>
      <c r="E8" s="2" t="s">
        <v>47</v>
      </c>
      <c r="F8" s="3" t="s">
        <v>1</v>
      </c>
      <c r="G8" s="4" t="s">
        <v>17</v>
      </c>
      <c r="H8" s="35"/>
      <c r="I8" s="3" t="s">
        <v>3</v>
      </c>
      <c r="J8" s="41"/>
    </row>
    <row r="9" spans="1:10" ht="15.75">
      <c r="A9" s="16"/>
      <c r="B9" s="3"/>
      <c r="C9" s="17"/>
      <c r="D9" s="18"/>
      <c r="E9" s="19"/>
      <c r="F9" s="3"/>
      <c r="G9" s="19"/>
      <c r="H9" s="36"/>
      <c r="I9" s="3"/>
      <c r="J9" s="41"/>
    </row>
    <row r="10" spans="1:10" ht="15.75">
      <c r="A10" s="10" t="s">
        <v>9</v>
      </c>
      <c r="B10" s="10" t="s">
        <v>20</v>
      </c>
      <c r="C10" s="5">
        <v>39611</v>
      </c>
      <c r="D10" s="12">
        <v>0.75</v>
      </c>
      <c r="E10" s="2" t="s">
        <v>2</v>
      </c>
      <c r="F10" s="3" t="s">
        <v>1</v>
      </c>
      <c r="G10" s="4" t="s">
        <v>21</v>
      </c>
      <c r="H10" s="37"/>
      <c r="I10" s="14" t="s">
        <v>3</v>
      </c>
      <c r="J10" s="42"/>
    </row>
    <row r="11" spans="1:10" ht="15.75">
      <c r="A11" s="1" t="s">
        <v>9</v>
      </c>
      <c r="B11" s="1" t="s">
        <v>20</v>
      </c>
      <c r="C11" s="5">
        <v>39611</v>
      </c>
      <c r="D11" s="6">
        <v>0.8645833333333334</v>
      </c>
      <c r="E11" s="2" t="s">
        <v>36</v>
      </c>
      <c r="F11" s="3" t="s">
        <v>1</v>
      </c>
      <c r="G11" s="4" t="s">
        <v>5</v>
      </c>
      <c r="H11" s="35"/>
      <c r="I11" s="3" t="s">
        <v>3</v>
      </c>
      <c r="J11" s="41"/>
    </row>
    <row r="12" spans="1:10" ht="15.75">
      <c r="A12" s="1" t="s">
        <v>10</v>
      </c>
      <c r="B12" s="1" t="s">
        <v>7</v>
      </c>
      <c r="C12" s="5">
        <v>39612</v>
      </c>
      <c r="D12" s="6">
        <v>0.75</v>
      </c>
      <c r="E12" s="2" t="s">
        <v>44</v>
      </c>
      <c r="F12" s="3" t="s">
        <v>1</v>
      </c>
      <c r="G12" s="4" t="s">
        <v>0</v>
      </c>
      <c r="H12" s="35"/>
      <c r="I12" s="3" t="s">
        <v>3</v>
      </c>
      <c r="J12" s="41"/>
    </row>
    <row r="13" spans="1:10" ht="15.75">
      <c r="A13" s="1" t="s">
        <v>10</v>
      </c>
      <c r="B13" s="1" t="s">
        <v>7</v>
      </c>
      <c r="C13" s="5">
        <v>39612</v>
      </c>
      <c r="D13" s="6">
        <v>0.8645833333333334</v>
      </c>
      <c r="E13" s="2" t="s">
        <v>23</v>
      </c>
      <c r="F13" s="3" t="s">
        <v>1</v>
      </c>
      <c r="G13" s="4" t="s">
        <v>22</v>
      </c>
      <c r="H13" s="35"/>
      <c r="I13" s="3" t="s">
        <v>3</v>
      </c>
      <c r="J13" s="41"/>
    </row>
    <row r="14" spans="1:10" ht="15.75">
      <c r="A14" s="1" t="s">
        <v>15</v>
      </c>
      <c r="B14" s="1" t="s">
        <v>13</v>
      </c>
      <c r="C14" s="5">
        <v>39613</v>
      </c>
      <c r="D14" s="6">
        <v>0.75</v>
      </c>
      <c r="E14" s="2" t="s">
        <v>18</v>
      </c>
      <c r="F14" s="3" t="s">
        <v>1</v>
      </c>
      <c r="G14" s="4" t="s">
        <v>12</v>
      </c>
      <c r="H14" s="35"/>
      <c r="I14" s="3" t="s">
        <v>3</v>
      </c>
      <c r="J14" s="41"/>
    </row>
    <row r="15" spans="1:10" ht="15.75">
      <c r="A15" s="1" t="s">
        <v>15</v>
      </c>
      <c r="B15" s="1" t="s">
        <v>13</v>
      </c>
      <c r="C15" s="5">
        <v>39613</v>
      </c>
      <c r="D15" s="6">
        <v>0.8645833333333334</v>
      </c>
      <c r="E15" s="2" t="s">
        <v>4</v>
      </c>
      <c r="F15" s="3" t="s">
        <v>1</v>
      </c>
      <c r="G15" s="4" t="s">
        <v>45</v>
      </c>
      <c r="H15" s="35"/>
      <c r="I15" s="3" t="s">
        <v>3</v>
      </c>
      <c r="J15" s="41"/>
    </row>
    <row r="16" spans="1:10" ht="15.75">
      <c r="A16" s="1" t="s">
        <v>16</v>
      </c>
      <c r="B16" s="1" t="s">
        <v>19</v>
      </c>
      <c r="C16" s="5">
        <v>39614</v>
      </c>
      <c r="D16" s="6">
        <v>0.75</v>
      </c>
      <c r="E16" s="2" t="s">
        <v>47</v>
      </c>
      <c r="F16" s="3" t="s">
        <v>1</v>
      </c>
      <c r="G16" s="4" t="s">
        <v>11</v>
      </c>
      <c r="H16" s="35"/>
      <c r="I16" s="3" t="s">
        <v>3</v>
      </c>
      <c r="J16" s="41"/>
    </row>
    <row r="17" spans="1:10" ht="15.75">
      <c r="A17" s="7" t="s">
        <v>16</v>
      </c>
      <c r="B17" s="7" t="s">
        <v>19</v>
      </c>
      <c r="C17" s="11">
        <v>39614</v>
      </c>
      <c r="D17" s="9">
        <v>0.8645833333333334</v>
      </c>
      <c r="E17" s="2" t="s">
        <v>17</v>
      </c>
      <c r="F17" s="3" t="s">
        <v>1</v>
      </c>
      <c r="G17" s="4" t="s">
        <v>46</v>
      </c>
      <c r="H17" s="35"/>
      <c r="I17" s="3" t="s">
        <v>3</v>
      </c>
      <c r="J17" s="41"/>
    </row>
    <row r="18" spans="1:10" ht="15.75">
      <c r="A18" s="16"/>
      <c r="B18" s="3"/>
      <c r="C18" s="17"/>
      <c r="D18" s="18"/>
      <c r="E18" s="19"/>
      <c r="F18" s="3"/>
      <c r="G18" s="19"/>
      <c r="H18" s="36"/>
      <c r="I18" s="3"/>
      <c r="J18" s="41"/>
    </row>
    <row r="19" spans="1:10" ht="15.75">
      <c r="A19" s="10" t="s">
        <v>9</v>
      </c>
      <c r="B19" s="10" t="s">
        <v>8</v>
      </c>
      <c r="C19" s="5">
        <v>39615</v>
      </c>
      <c r="D19" s="12">
        <v>0.8645833333333334</v>
      </c>
      <c r="E19" s="13" t="s">
        <v>2</v>
      </c>
      <c r="F19" s="14" t="s">
        <v>1</v>
      </c>
      <c r="G19" s="15" t="s">
        <v>5</v>
      </c>
      <c r="H19" s="35"/>
      <c r="I19" s="3" t="s">
        <v>3</v>
      </c>
      <c r="J19" s="41"/>
    </row>
    <row r="20" spans="1:10" ht="15.75">
      <c r="A20" s="1" t="s">
        <v>9</v>
      </c>
      <c r="B20" s="1" t="s">
        <v>8</v>
      </c>
      <c r="C20" s="5">
        <v>39615</v>
      </c>
      <c r="D20" s="6">
        <v>0.8645833333333334</v>
      </c>
      <c r="E20" s="2" t="s">
        <v>21</v>
      </c>
      <c r="F20" s="3" t="s">
        <v>1</v>
      </c>
      <c r="G20" s="4" t="s">
        <v>36</v>
      </c>
      <c r="H20" s="35"/>
      <c r="I20" s="3" t="s">
        <v>3</v>
      </c>
      <c r="J20" s="41"/>
    </row>
    <row r="21" spans="1:10" ht="15.75">
      <c r="A21" s="1" t="s">
        <v>10</v>
      </c>
      <c r="B21" s="1" t="s">
        <v>6</v>
      </c>
      <c r="C21" s="5">
        <v>39616</v>
      </c>
      <c r="D21" s="6">
        <v>0.8645833333333334</v>
      </c>
      <c r="E21" s="2" t="s">
        <v>0</v>
      </c>
      <c r="F21" s="3" t="s">
        <v>1</v>
      </c>
      <c r="G21" s="4" t="s">
        <v>23</v>
      </c>
      <c r="H21" s="35"/>
      <c r="I21" s="3" t="s">
        <v>3</v>
      </c>
      <c r="J21" s="41"/>
    </row>
    <row r="22" spans="1:10" ht="15.75">
      <c r="A22" s="1" t="s">
        <v>10</v>
      </c>
      <c r="B22" s="1" t="s">
        <v>6</v>
      </c>
      <c r="C22" s="5">
        <v>39616</v>
      </c>
      <c r="D22" s="6">
        <v>0.8645833333333334</v>
      </c>
      <c r="E22" s="2" t="s">
        <v>44</v>
      </c>
      <c r="F22" s="3" t="s">
        <v>1</v>
      </c>
      <c r="G22" s="4" t="s">
        <v>22</v>
      </c>
      <c r="H22" s="35"/>
      <c r="I22" s="3" t="s">
        <v>3</v>
      </c>
      <c r="J22" s="41"/>
    </row>
    <row r="23" spans="1:10" ht="15.75">
      <c r="A23" s="1" t="s">
        <v>15</v>
      </c>
      <c r="B23" s="1" t="s">
        <v>14</v>
      </c>
      <c r="C23" s="5">
        <v>39617</v>
      </c>
      <c r="D23" s="6">
        <v>0.8645833333333334</v>
      </c>
      <c r="E23" s="2" t="s">
        <v>12</v>
      </c>
      <c r="F23" s="3" t="s">
        <v>1</v>
      </c>
      <c r="G23" s="4" t="s">
        <v>4</v>
      </c>
      <c r="H23" s="35"/>
      <c r="I23" s="3" t="s">
        <v>3</v>
      </c>
      <c r="J23" s="41"/>
    </row>
    <row r="24" spans="1:10" ht="15.75">
      <c r="A24" s="1" t="s">
        <v>15</v>
      </c>
      <c r="B24" s="1" t="s">
        <v>14</v>
      </c>
      <c r="C24" s="8">
        <v>39617</v>
      </c>
      <c r="D24" s="6">
        <v>0.8645833333333334</v>
      </c>
      <c r="E24" s="2" t="s">
        <v>18</v>
      </c>
      <c r="F24" s="3" t="s">
        <v>1</v>
      </c>
      <c r="G24" s="4" t="s">
        <v>45</v>
      </c>
      <c r="H24" s="35"/>
      <c r="I24" s="3" t="s">
        <v>3</v>
      </c>
      <c r="J24" s="41"/>
    </row>
    <row r="25" spans="1:10" ht="15.75">
      <c r="A25" s="1" t="s">
        <v>16</v>
      </c>
      <c r="B25" s="1" t="s">
        <v>20</v>
      </c>
      <c r="C25" s="5">
        <v>41079</v>
      </c>
      <c r="D25" s="6">
        <v>0.8645833333333334</v>
      </c>
      <c r="E25" s="2" t="s">
        <v>17</v>
      </c>
      <c r="F25" s="3" t="s">
        <v>1</v>
      </c>
      <c r="G25" s="4" t="s">
        <v>11</v>
      </c>
      <c r="H25" s="35"/>
      <c r="I25" s="3" t="s">
        <v>3</v>
      </c>
      <c r="J25" s="41"/>
    </row>
    <row r="26" spans="1:10" ht="15.75">
      <c r="A26" s="7" t="s">
        <v>16</v>
      </c>
      <c r="B26" s="7" t="s">
        <v>20</v>
      </c>
      <c r="C26" s="8">
        <v>41079</v>
      </c>
      <c r="D26" s="9">
        <v>0.8645833333333334</v>
      </c>
      <c r="E26" s="30" t="s">
        <v>46</v>
      </c>
      <c r="F26" s="22" t="s">
        <v>1</v>
      </c>
      <c r="G26" s="26" t="s">
        <v>47</v>
      </c>
      <c r="H26" s="40"/>
      <c r="I26" s="22" t="s">
        <v>3</v>
      </c>
      <c r="J26" s="43"/>
    </row>
    <row r="27" spans="1:13" ht="15.75">
      <c r="A27" s="21"/>
      <c r="B27" s="22"/>
      <c r="C27" s="23"/>
      <c r="D27" s="24"/>
      <c r="E27" s="25"/>
      <c r="F27" s="22"/>
      <c r="G27" s="25"/>
      <c r="H27" s="38"/>
      <c r="I27" s="22"/>
      <c r="J27" s="49"/>
      <c r="K27" s="51"/>
      <c r="L27" s="51"/>
      <c r="M27" s="52"/>
    </row>
    <row r="28" spans="1:13" ht="15.75">
      <c r="A28" s="27"/>
      <c r="B28" s="14"/>
      <c r="C28" s="14"/>
      <c r="D28" s="14"/>
      <c r="E28" s="28"/>
      <c r="F28" s="14"/>
      <c r="G28" s="28"/>
      <c r="H28" s="39"/>
      <c r="I28" s="14"/>
      <c r="J28" s="50"/>
      <c r="K28" s="53"/>
      <c r="L28" s="53"/>
      <c r="M28" s="54" t="s">
        <v>49</v>
      </c>
    </row>
    <row r="29" spans="1:13" ht="15.75">
      <c r="A29" s="29" t="s">
        <v>24</v>
      </c>
      <c r="B29" s="45" t="s">
        <v>13</v>
      </c>
      <c r="C29" s="11">
        <v>41081</v>
      </c>
      <c r="D29" s="12">
        <v>0.8645833333333334</v>
      </c>
      <c r="E29" s="13" t="str">
        <f>Tabellen!C24</f>
        <v>A1</v>
      </c>
      <c r="F29" s="14" t="s">
        <v>1</v>
      </c>
      <c r="G29" s="42" t="str">
        <f>Tabellen!C28</f>
        <v>B2</v>
      </c>
      <c r="H29" s="37"/>
      <c r="I29" s="14" t="s">
        <v>3</v>
      </c>
      <c r="J29" s="42"/>
      <c r="K29" s="37"/>
      <c r="L29" s="14" t="s">
        <v>3</v>
      </c>
      <c r="M29" s="42"/>
    </row>
    <row r="30" spans="1:13" ht="15.75">
      <c r="A30" s="29"/>
      <c r="B30" s="34" t="s">
        <v>19</v>
      </c>
      <c r="C30" s="5">
        <v>41082</v>
      </c>
      <c r="D30" s="6">
        <v>0.8645833333333334</v>
      </c>
      <c r="E30" s="2" t="str">
        <f>Tabellen!C27</f>
        <v>B1</v>
      </c>
      <c r="F30" s="3" t="s">
        <v>1</v>
      </c>
      <c r="G30" s="41" t="str">
        <f>Tabellen!C25</f>
        <v>A2</v>
      </c>
      <c r="H30" s="35"/>
      <c r="I30" s="3" t="s">
        <v>3</v>
      </c>
      <c r="J30" s="41"/>
      <c r="K30" s="35"/>
      <c r="L30" s="3" t="s">
        <v>3</v>
      </c>
      <c r="M30" s="41"/>
    </row>
    <row r="31" spans="1:13" ht="15.75">
      <c r="A31" s="29"/>
      <c r="B31" s="34" t="s">
        <v>8</v>
      </c>
      <c r="C31" s="5">
        <v>41083</v>
      </c>
      <c r="D31" s="6">
        <v>0.8645833333333334</v>
      </c>
      <c r="E31" s="2" t="str">
        <f>Tabellen!C30</f>
        <v>C1</v>
      </c>
      <c r="F31" s="3" t="s">
        <v>1</v>
      </c>
      <c r="G31" s="41" t="str">
        <f>Tabellen!C34</f>
        <v>D2</v>
      </c>
      <c r="H31" s="35"/>
      <c r="I31" s="3" t="s">
        <v>3</v>
      </c>
      <c r="J31" s="41"/>
      <c r="K31" s="35"/>
      <c r="L31" s="3" t="s">
        <v>3</v>
      </c>
      <c r="M31" s="41"/>
    </row>
    <row r="32" spans="1:13" ht="15.75">
      <c r="A32" s="29"/>
      <c r="B32" s="47" t="s">
        <v>6</v>
      </c>
      <c r="C32" s="8">
        <v>41084</v>
      </c>
      <c r="D32" s="9">
        <v>0.8645833333333334</v>
      </c>
      <c r="E32" s="30" t="str">
        <f>Tabellen!C33</f>
        <v>D1</v>
      </c>
      <c r="F32" s="22" t="s">
        <v>1</v>
      </c>
      <c r="G32" s="43" t="str">
        <f>Tabellen!C31</f>
        <v>C2</v>
      </c>
      <c r="H32" s="40"/>
      <c r="I32" s="22" t="s">
        <v>3</v>
      </c>
      <c r="J32" s="43"/>
      <c r="K32" s="40"/>
      <c r="L32" s="22" t="s">
        <v>3</v>
      </c>
      <c r="M32" s="43"/>
    </row>
    <row r="33" spans="1:13" ht="15.75">
      <c r="A33" s="31"/>
      <c r="B33" s="32"/>
      <c r="C33" s="23"/>
      <c r="D33" s="24"/>
      <c r="E33" s="25"/>
      <c r="F33" s="22"/>
      <c r="G33" s="49"/>
      <c r="H33" s="38"/>
      <c r="I33" s="22"/>
      <c r="J33" s="49"/>
      <c r="K33" s="38"/>
      <c r="L33" s="22"/>
      <c r="M33" s="43"/>
    </row>
    <row r="34" spans="1:13" ht="15.75">
      <c r="A34" s="33"/>
      <c r="B34" s="14"/>
      <c r="C34" s="14"/>
      <c r="D34" s="14"/>
      <c r="E34" s="46"/>
      <c r="F34" s="44"/>
      <c r="G34" s="69"/>
      <c r="H34" s="39"/>
      <c r="I34" s="14"/>
      <c r="J34" s="50"/>
      <c r="K34" s="39"/>
      <c r="L34" s="14"/>
      <c r="M34" s="42"/>
    </row>
    <row r="35" spans="1:13" ht="15.75">
      <c r="A35" s="29" t="s">
        <v>25</v>
      </c>
      <c r="B35" s="45" t="s">
        <v>7</v>
      </c>
      <c r="C35" s="11">
        <v>41087</v>
      </c>
      <c r="D35" s="12">
        <v>0.8645833333333334</v>
      </c>
      <c r="E35" s="2" t="str">
        <f>IF(H29&gt;J29,Tabellen!C24,IF(K29&gt;M29,Tabellen!C24,Tabellen!C28))</f>
        <v>B2</v>
      </c>
      <c r="F35" s="3" t="s">
        <v>1</v>
      </c>
      <c r="G35" s="41" t="str">
        <f>IF(H31&gt;J31,Tabellen!C30,IF(K31&gt;M31,Tabellen!C30,Tabellen!C34))</f>
        <v>D2</v>
      </c>
      <c r="H35" s="39"/>
      <c r="I35" s="14" t="s">
        <v>3</v>
      </c>
      <c r="J35" s="42"/>
      <c r="K35" s="37"/>
      <c r="L35" s="14" t="s">
        <v>3</v>
      </c>
      <c r="M35" s="42"/>
    </row>
    <row r="36" spans="1:13" ht="15.75">
      <c r="A36" s="29"/>
      <c r="B36" s="47" t="s">
        <v>13</v>
      </c>
      <c r="C36" s="8">
        <v>41088</v>
      </c>
      <c r="D36" s="9">
        <v>0.8645833333333334</v>
      </c>
      <c r="E36" s="2" t="str">
        <f>IF(H30&gt;J30,Tabellen!C27,IF(K30&gt;M30,Tabellen!C27,Tabellen!C25))</f>
        <v>A2</v>
      </c>
      <c r="F36" s="3" t="s">
        <v>1</v>
      </c>
      <c r="G36" s="41" t="str">
        <f>IF(H32&gt;J32,Tabellen!C33,IF(K32&gt;M32,Tabellen!C33,Tabellen!C31))</f>
        <v>C2</v>
      </c>
      <c r="H36" s="38"/>
      <c r="I36" s="22" t="s">
        <v>3</v>
      </c>
      <c r="J36" s="43"/>
      <c r="K36" s="40"/>
      <c r="L36" s="22" t="s">
        <v>3</v>
      </c>
      <c r="M36" s="43"/>
    </row>
    <row r="37" spans="1:13" ht="15.75">
      <c r="A37" s="31"/>
      <c r="B37" s="32"/>
      <c r="C37" s="23"/>
      <c r="D37" s="24"/>
      <c r="E37" s="46"/>
      <c r="F37" s="44"/>
      <c r="G37" s="69"/>
      <c r="H37" s="38"/>
      <c r="I37" s="22"/>
      <c r="J37" s="49"/>
      <c r="K37" s="38"/>
      <c r="L37" s="22"/>
      <c r="M37" s="43"/>
    </row>
    <row r="38" spans="1:13" ht="15.75">
      <c r="A38" s="33"/>
      <c r="B38" s="14"/>
      <c r="C38" s="14"/>
      <c r="D38" s="14"/>
      <c r="E38" s="46"/>
      <c r="F38" s="44"/>
      <c r="G38" s="69"/>
      <c r="H38" s="39"/>
      <c r="I38" s="14"/>
      <c r="J38" s="50"/>
      <c r="K38" s="39"/>
      <c r="L38" s="14"/>
      <c r="M38" s="42"/>
    </row>
    <row r="39" spans="1:13" ht="15.75">
      <c r="A39" s="48" t="s">
        <v>26</v>
      </c>
      <c r="B39" s="45" t="s">
        <v>6</v>
      </c>
      <c r="C39" s="11">
        <v>41091</v>
      </c>
      <c r="D39" s="12">
        <v>0.8645833333333334</v>
      </c>
      <c r="E39" s="2" t="str">
        <f>IF(H35&gt;J35,E35,IF(K35&gt;M35,E35,G35))</f>
        <v>D2</v>
      </c>
      <c r="F39" s="3" t="s">
        <v>1</v>
      </c>
      <c r="G39" s="41" t="str">
        <f>IF(H36&gt;J36,E36,IF(K36&gt;M36,E36,G36))</f>
        <v>C2</v>
      </c>
      <c r="H39" s="39"/>
      <c r="I39" s="14" t="s">
        <v>3</v>
      </c>
      <c r="J39" s="42"/>
      <c r="K39" s="37"/>
      <c r="L39" s="14" t="s">
        <v>3</v>
      </c>
      <c r="M39" s="42"/>
    </row>
    <row r="40" ht="12.75">
      <c r="A40" s="20"/>
    </row>
    <row r="41" ht="12.75">
      <c r="A41" s="20"/>
    </row>
    <row r="42" spans="4:5" ht="33">
      <c r="D42" s="55" t="str">
        <f>IF(H39&gt;J39,E39,IF(K39&gt;M39,E39,G39))</f>
        <v>C2</v>
      </c>
      <c r="E42" s="56" t="s">
        <v>35</v>
      </c>
    </row>
    <row r="43" ht="12.75">
      <c r="A43" s="20"/>
    </row>
    <row r="44" ht="12.75">
      <c r="A44" s="20"/>
    </row>
    <row r="45" ht="12.75">
      <c r="A45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14.7109375" style="0" customWidth="1"/>
    <col min="4" max="8" width="5.7109375" style="0" customWidth="1"/>
  </cols>
  <sheetData>
    <row r="1" spans="1:8" ht="15.75">
      <c r="A1" s="1"/>
      <c r="B1" s="64" t="s">
        <v>27</v>
      </c>
      <c r="C1" s="65"/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</row>
    <row r="2" spans="1:8" ht="15.75">
      <c r="A2" s="16"/>
      <c r="B2" s="36"/>
      <c r="C2" s="58"/>
      <c r="D2" s="3"/>
      <c r="E2" s="3"/>
      <c r="F2" s="3"/>
      <c r="G2" s="3"/>
      <c r="H2" s="61"/>
    </row>
    <row r="3" spans="1:8" ht="15.75">
      <c r="A3" s="57" t="s">
        <v>9</v>
      </c>
      <c r="B3" s="64"/>
      <c r="C3" s="65" t="str">
        <f>Spielplan!E1</f>
        <v>Polen</v>
      </c>
      <c r="D3" s="1">
        <v>3</v>
      </c>
      <c r="E3" s="1">
        <f>Spielplan!H1+Spielplan!H11+Spielplan!J20</f>
        <v>0</v>
      </c>
      <c r="F3" s="1">
        <f>Spielplan!J1+Spielplan!J11+Spielplan!H20</f>
        <v>0</v>
      </c>
      <c r="G3" s="1">
        <f>E3-F3</f>
        <v>0</v>
      </c>
      <c r="H3" s="1">
        <f>SUM((IF(Spielplan!H1&gt;Spielplan!J1,{3},{0}))+IF(Spielplan!H1=Spielplan!J1,{1},{0})+IF(Spielplan!H1&lt;Spielplan!J1,{0},{0})+(IF(Spielplan!H11&gt;Spielplan!J11,{3},{0})+IF(Spielplan!H11=Spielplan!J11,{1},{0})+IF(Spielplan!H11&lt;Spielplan!J11,{0},{0}))+(IF(Spielplan!J20&gt;Spielplan!H20,{3},{0})+IF(Spielplan!J20=Spielplan!H20,{1},{0})+IF(Spielplan!J20&lt;Spielplan!H20,{0},{0})))</f>
        <v>3</v>
      </c>
    </row>
    <row r="4" spans="1:8" ht="15.75">
      <c r="A4" s="57"/>
      <c r="B4" s="64"/>
      <c r="C4" s="65" t="str">
        <f>Spielplan!E2</f>
        <v>Russland</v>
      </c>
      <c r="D4" s="1">
        <v>3</v>
      </c>
      <c r="E4" s="1">
        <f>Spielplan!H2+Spielplan!J11+Spielplan!J19</f>
        <v>0</v>
      </c>
      <c r="F4" s="1">
        <f>Spielplan!J2+Spielplan!H11+Spielplan!H19</f>
        <v>0</v>
      </c>
      <c r="G4" s="1">
        <f aca="true" t="shared" si="0" ref="G4:G21">E4-F4</f>
        <v>0</v>
      </c>
      <c r="H4" s="1">
        <f>SUM((IF(Spielplan!H2&gt;Spielplan!J2,{3},{0}))+IF(Spielplan!H2=Spielplan!J2,{1},{0})+IF(Spielplan!H2&lt;Spielplan!J2,{0},{0})+(IF(Spielplan!J11&gt;Spielplan!H11,{3},{0})+IF(Spielplan!J11=Spielplan!H11,{1},{0})+IF(Spielplan!J11&lt;Spielplan!H11,{0},{0}))+(IF(Spielplan!J19&gt;Spielplan!H19,{3},{0})+IF(Spielplan!J19=Spielplan!H19,{1},{0})+IF(Spielplan!J19&lt;Spielplan!H19,{0},{0})))</f>
        <v>3</v>
      </c>
    </row>
    <row r="5" spans="1:8" ht="15.75">
      <c r="A5" s="57"/>
      <c r="B5" s="64"/>
      <c r="C5" s="65" t="str">
        <f>Spielplan!G1</f>
        <v>Griechenland</v>
      </c>
      <c r="D5" s="1">
        <v>3</v>
      </c>
      <c r="E5" s="1">
        <f>Spielplan!J1+Spielplan!H10+Spielplan!H19</f>
        <v>0</v>
      </c>
      <c r="F5" s="1">
        <f>Spielplan!H1+Spielplan!J10+Spielplan!J19</f>
        <v>0</v>
      </c>
      <c r="G5" s="1">
        <f t="shared" si="0"/>
        <v>0</v>
      </c>
      <c r="H5" s="1">
        <f>SUM((IF(Spielplan!J1&gt;Spielplan!H1,{3},{0}))+IF(Spielplan!J1=Spielplan!H1,{1},{0})+IF(Spielplan!J1&lt;Spielplan!H1,{0},{0})+(IF(Spielplan!H10&gt;Spielplan!J10,{3},{0})+IF(Spielplan!H10=Spielplan!J10,{1},{0})+IF(Spielplan!H10&lt;Spielplan!J10,{0},{0}))+(IF(Spielplan!H19&gt;Spielplan!J19,{3},{0})+IF(Spielplan!H19=Spielplan!J19,{1},{0})+IF(Spielplan!H19&lt;Spielplan!J19,{0},{0})))</f>
        <v>3</v>
      </c>
    </row>
    <row r="6" spans="1:8" ht="15.75">
      <c r="A6" s="57"/>
      <c r="B6" s="64"/>
      <c r="C6" s="65" t="str">
        <f>Spielplan!G2</f>
        <v>Tschechien</v>
      </c>
      <c r="D6" s="1">
        <v>3</v>
      </c>
      <c r="E6" s="1">
        <f>Spielplan!J2+Spielplan!J10+Spielplan!H20</f>
        <v>0</v>
      </c>
      <c r="F6" s="1">
        <f>Spielplan!H2+Spielplan!H10+Spielplan!J20</f>
        <v>0</v>
      </c>
      <c r="G6" s="1">
        <f t="shared" si="0"/>
        <v>0</v>
      </c>
      <c r="H6" s="1">
        <f>SUM((IF(Spielplan!J2&gt;Spielplan!H2,{3},{0}))+IF(Spielplan!J2=Spielplan!H2,{1},{0})+IF(Spielplan!J2&lt;Spielplan!H2,{0},{0})+(IF(Spielplan!J10&gt;Spielplan!H10,{3},{0})+IF(Spielplan!J10=Spielplan!H10,{1},{0})+IF(Spielplan!J10&lt;Spielplan!H10,{0},{0}))+(IF(Spielplan!H20&gt;Spielplan!J20,{3},{0})+IF(Spielplan!H20=Spielplan!J20,{1},{0})+IF(Spielplan!H20&lt;Spielplan!J20,{0},{0})))</f>
        <v>3</v>
      </c>
    </row>
    <row r="7" spans="1:8" ht="15.75">
      <c r="A7" s="16"/>
      <c r="B7" s="36"/>
      <c r="C7" s="58"/>
      <c r="D7" s="3"/>
      <c r="E7" s="3"/>
      <c r="F7" s="3"/>
      <c r="G7" s="3"/>
      <c r="H7" s="61"/>
    </row>
    <row r="8" spans="1:8" ht="15.75">
      <c r="A8" s="57" t="s">
        <v>10</v>
      </c>
      <c r="B8" s="64"/>
      <c r="C8" s="65" t="str">
        <f>Spielplan!E3</f>
        <v>Niederlande</v>
      </c>
      <c r="D8" s="1">
        <v>3</v>
      </c>
      <c r="E8" s="1">
        <f>Spielplan!H3+Spielplan!H13+Spielplan!J21</f>
        <v>0</v>
      </c>
      <c r="F8" s="1">
        <f>Spielplan!J3+Spielplan!J13+Spielplan!H21</f>
        <v>0</v>
      </c>
      <c r="G8" s="1">
        <f t="shared" si="0"/>
        <v>0</v>
      </c>
      <c r="H8" s="1">
        <f>SUM((IF(Spielplan!H3&gt;Spielplan!J3,{3},{0}))+IF(Spielplan!H3=Spielplan!J3,{1},{0})+IF(Spielplan!H3&lt;Spielplan!J3,{0},{0})+(IF(Spielplan!H13&gt;Spielplan!J13,{3},{0})+IF(Spielplan!H13=Spielplan!J13,{1},{0})+IF(Spielplan!H13&lt;Spielplan!J13,{0},{0}))+(IF(Spielplan!J21&gt;Spielplan!H21,{3},{0})+IF(Spielplan!J21=Spielplan!H21,{1},{0})+IF(Spielplan!J21&lt;Spielplan!H21,{0},{0})))</f>
        <v>3</v>
      </c>
    </row>
    <row r="9" spans="1:8" ht="15.75">
      <c r="A9" s="57"/>
      <c r="B9" s="64"/>
      <c r="C9" s="65" t="str">
        <f>Spielplan!E4</f>
        <v>Deutschland</v>
      </c>
      <c r="D9" s="1">
        <v>3</v>
      </c>
      <c r="E9" s="1">
        <f>Spielplan!H4+Spielplan!J13+Spielplan!J22</f>
        <v>0</v>
      </c>
      <c r="F9" s="1">
        <f>Spielplan!J4+Spielplan!H13+Spielplan!H22</f>
        <v>0</v>
      </c>
      <c r="G9" s="1">
        <f t="shared" si="0"/>
        <v>0</v>
      </c>
      <c r="H9" s="1">
        <f>SUM((IF(Spielplan!H4&gt;Spielplan!J4,{3},{0}))+IF(Spielplan!H4=Spielplan!J4,{1},{0})+IF(Spielplan!H4&lt;Spielplan!J4,{0},{0})+(IF(Spielplan!J13&gt;Spielplan!H13,{3},{0})+IF(Spielplan!J13=Spielplan!H13,{1},{0})+IF(Spielplan!J13&lt;Spielplan!H13,{0},{0}))+(IF(Spielplan!J22&gt;Spielplan!H22,{3},{0})+IF(Spielplan!J22=Spielplan!H22,{1},{0})+IF(Spielplan!J22&lt;Spielplan!H22,{0},{0})))</f>
        <v>3</v>
      </c>
    </row>
    <row r="10" spans="1:8" ht="15.75">
      <c r="A10" s="57"/>
      <c r="B10" s="64"/>
      <c r="C10" s="65" t="str">
        <f>Spielplan!G3</f>
        <v>Dänemark</v>
      </c>
      <c r="D10" s="1">
        <v>3</v>
      </c>
      <c r="E10" s="1">
        <f>Spielplan!J3+Spielplan!H12+Spielplan!H22</f>
        <v>0</v>
      </c>
      <c r="F10" s="1">
        <f>Spielplan!H3+Spielplan!J12+Spielplan!J22</f>
        <v>0</v>
      </c>
      <c r="G10" s="1">
        <f t="shared" si="0"/>
        <v>0</v>
      </c>
      <c r="H10" s="1">
        <f>SUM((IF(Spielplan!J3&gt;Spielplan!H3,{3},{0}))+IF(Spielplan!J3=Spielplan!H3,{1},{0})+IF(Spielplan!J3&lt;Spielplan!H3,{0},{0})+(IF(Spielplan!H12&gt;Spielplan!J12,{3},{0})+IF(Spielplan!H12=Spielplan!J12,{1},{0})+IF(Spielplan!H12&lt;Spielplan!J12,{0},{0}))+(IF(Spielplan!H22&gt;Spielplan!J22,{3},{0})+IF(Spielplan!H22=Spielplan!J22,{1},{0})+IF(Spielplan!H22&lt;Spielplan!J22,{0},{0})))</f>
        <v>3</v>
      </c>
    </row>
    <row r="11" spans="1:8" ht="15.75">
      <c r="A11" s="57"/>
      <c r="B11" s="64"/>
      <c r="C11" s="65" t="str">
        <f>Spielplan!G4</f>
        <v>Portugal</v>
      </c>
      <c r="D11" s="1">
        <v>3</v>
      </c>
      <c r="E11" s="1">
        <f>Spielplan!J4+Spielplan!J12+Spielplan!H21</f>
        <v>0</v>
      </c>
      <c r="F11" s="1">
        <f>Spielplan!H4+Spielplan!H12+Spielplan!J21</f>
        <v>0</v>
      </c>
      <c r="G11" s="1">
        <f t="shared" si="0"/>
        <v>0</v>
      </c>
      <c r="H11" s="1">
        <f>SUM((IF(Spielplan!J4&gt;Spielplan!H4,{3},{0}))+IF(Spielplan!J4=Spielplan!H4,{1},{0})+IF(Spielplan!J4&lt;Spielplan!H4,{0},{0})+(IF(Spielplan!J12&gt;Spielplan!H12,{3},{0})+IF(Spielplan!J12=Spielplan!H12,{1},{0})+IF(Spielplan!J12&lt;Spielplan!H12,{0},{0}))+(IF(Spielplan!H21&gt;Spielplan!J21,{3},{0})+IF(Spielplan!H21=Spielplan!J21,{1},{0})+IF(Spielplan!H21&lt;Spielplan!J21,{0},{0})))</f>
        <v>3</v>
      </c>
    </row>
    <row r="12" spans="1:8" ht="15.75">
      <c r="A12" s="16"/>
      <c r="B12" s="36"/>
      <c r="C12" s="58"/>
      <c r="D12" s="3"/>
      <c r="E12" s="3"/>
      <c r="F12" s="3"/>
      <c r="G12" s="3"/>
      <c r="H12" s="61"/>
    </row>
    <row r="13" spans="1:8" ht="15.75">
      <c r="A13" s="57" t="s">
        <v>15</v>
      </c>
      <c r="B13" s="64"/>
      <c r="C13" s="65" t="str">
        <f>Spielplan!E5</f>
        <v>Spanien</v>
      </c>
      <c r="D13" s="1">
        <v>3</v>
      </c>
      <c r="E13" s="1">
        <f>Spielplan!H5+Spielplan!H15+Spielplan!J23</f>
        <v>0</v>
      </c>
      <c r="F13" s="1">
        <f>Spielplan!J5+Spielplan!J15+Spielplan!H23</f>
        <v>0</v>
      </c>
      <c r="G13" s="1">
        <f t="shared" si="0"/>
        <v>0</v>
      </c>
      <c r="H13" s="1">
        <f>SUM((IF(Spielplan!H5&gt;Spielplan!J5,{3},{0}))+IF(Spielplan!H5=Spielplan!J5,{1},{0})+IF(Spielplan!H5&lt;Spielplan!J5,{0},{0})+(IF(Spielplan!H15&gt;Spielplan!J15,{3},{0})+IF(Spielplan!H15=Spielplan!J15,{1},{0})+IF(Spielplan!H15&lt;Spielplan!J15,{0},{0}))+(IF(Spielplan!J23&gt;Spielplan!H23,{3},{0})+IF(Spielplan!J23=Spielplan!H23,{1},{0})+IF(Spielplan!J23&lt;Spielplan!H23,{0},{0})))</f>
        <v>3</v>
      </c>
    </row>
    <row r="14" spans="1:8" ht="15.75">
      <c r="A14" s="57"/>
      <c r="B14" s="64"/>
      <c r="C14" s="65" t="str">
        <f>Spielplan!E6</f>
        <v>Irland</v>
      </c>
      <c r="D14" s="1">
        <v>3</v>
      </c>
      <c r="E14" s="1">
        <f>Spielplan!H6+Spielplan!J15+Spielplan!J24</f>
        <v>0</v>
      </c>
      <c r="F14" s="1">
        <f>Spielplan!J6+Spielplan!H15+Spielplan!H24</f>
        <v>0</v>
      </c>
      <c r="G14" s="1">
        <f t="shared" si="0"/>
        <v>0</v>
      </c>
      <c r="H14" s="1">
        <f>SUM((IF(Spielplan!H6&gt;Spielplan!J6,{3},{0}))+IF(Spielplan!H6=Spielplan!J6,{1},{0})+IF(Spielplan!H6&lt;Spielplan!J6,{0},{0})+(IF(Spielplan!J15&gt;Spielplan!H15,{3},{0})+IF(Spielplan!J15=Spielplan!H15,{1},{0})+IF(Spielplan!J15&lt;Spielplan!H15,{0},{0}))+(IF(Spielplan!J24&gt;Spielplan!H24,{3},{0})+IF(Spielplan!J24=Spielplan!H24,{1},{0})+IF(Spielplan!J24&lt;Spielplan!H24,{0},{0})))</f>
        <v>3</v>
      </c>
    </row>
    <row r="15" spans="1:8" ht="15.75">
      <c r="A15" s="57"/>
      <c r="B15" s="64"/>
      <c r="C15" s="65" t="str">
        <f>Spielplan!G5</f>
        <v>Italien</v>
      </c>
      <c r="D15" s="1">
        <v>3</v>
      </c>
      <c r="E15" s="1">
        <f>Spielplan!J5+Spielplan!H14+Spielplan!H24</f>
        <v>0</v>
      </c>
      <c r="F15" s="1">
        <f>Spielplan!H5+Spielplan!J14+Spielplan!J24</f>
        <v>0</v>
      </c>
      <c r="G15" s="1">
        <f t="shared" si="0"/>
        <v>0</v>
      </c>
      <c r="H15" s="1">
        <f>SUM((IF(Spielplan!J5&gt;Spielplan!H5,{3},{0}))+IF(Spielplan!J5=Spielplan!H5,{1},{0})+IF(Spielplan!J5&lt;Spielplan!H5,{0},{0})+(IF(Spielplan!H14&gt;Spielplan!J14,{3},{0})+IF(Spielplan!H14=Spielplan!J14,{1},{0})+IF(Spielplan!H14&lt;Spielplan!J14,{0},{0}))+(IF(Spielplan!H24&gt;Spielplan!J24,{3},{0})+IF(Spielplan!H24=Spielplan!J24,{1},{0})+IF(Spielplan!H24&lt;Spielplan!J24,{0},{0})))</f>
        <v>3</v>
      </c>
    </row>
    <row r="16" spans="1:8" ht="15.75">
      <c r="A16" s="57"/>
      <c r="B16" s="64"/>
      <c r="C16" s="65" t="str">
        <f>Spielplan!G6</f>
        <v>Kroatien</v>
      </c>
      <c r="D16" s="1">
        <v>3</v>
      </c>
      <c r="E16" s="1">
        <f>Spielplan!J6+Spielplan!J14+Spielplan!H23</f>
        <v>0</v>
      </c>
      <c r="F16" s="1">
        <f>Spielplan!H6+Spielplan!H14+Spielplan!J23</f>
        <v>0</v>
      </c>
      <c r="G16" s="1">
        <f t="shared" si="0"/>
        <v>0</v>
      </c>
      <c r="H16" s="1">
        <f>SUM((IF(Spielplan!J6&gt;Spielplan!H6,{3},{0}))+IF(Spielplan!J6=Spielplan!H6,{1},{0})+IF(Spielplan!J6&lt;Spielplan!H6,{0},{0})+(IF(Spielplan!J14&gt;Spielplan!H14,{3},{0})+IF(Spielplan!J14=Spielplan!H14,{1},{0})+IF(Spielplan!J14&lt;Spielplan!H14,{0},{0}))+(IF(Spielplan!H23&gt;Spielplan!J23,{3},{0})+IF(Spielplan!H23=Spielplan!J23,{1},{0})+IF(Spielplan!H23&lt;Spielplan!J23,{0},{0})))</f>
        <v>3</v>
      </c>
    </row>
    <row r="17" spans="1:8" ht="15.75">
      <c r="A17" s="16"/>
      <c r="B17" s="36"/>
      <c r="C17" s="58"/>
      <c r="D17" s="3"/>
      <c r="E17" s="3"/>
      <c r="F17" s="3"/>
      <c r="G17" s="59"/>
      <c r="H17" s="60"/>
    </row>
    <row r="18" spans="1:8" ht="15.75">
      <c r="A18" s="57" t="s">
        <v>16</v>
      </c>
      <c r="B18" s="64"/>
      <c r="C18" s="65" t="str">
        <f>Spielplan!E7</f>
        <v>Frankreich</v>
      </c>
      <c r="D18" s="1">
        <v>3</v>
      </c>
      <c r="E18" s="1">
        <f>Spielplan!H7+Spielplan!J16+Spielplan!J25</f>
        <v>0</v>
      </c>
      <c r="F18" s="1">
        <f>Spielplan!J7+Spielplan!H16+Spielplan!H25</f>
        <v>0</v>
      </c>
      <c r="G18" s="1">
        <f t="shared" si="0"/>
        <v>0</v>
      </c>
      <c r="H18" s="1">
        <f>SUM((IF(Spielplan!H7&gt;Spielplan!J7,{3},{0}))+IF(Spielplan!H7=Spielplan!J7,{1},{0})+IF(Spielplan!H7&lt;Spielplan!J7,{0},{0})+(IF(Spielplan!J16&gt;Spielplan!H16,{3},{0})+IF(Spielplan!J16=Spielplan!H16,{1},{0})+IF(Spielplan!J16&lt;Spielplan!H16,{0},{0}))+(IF(Spielplan!J25&gt;Spielplan!H25,{3},{0})+IF(Spielplan!J25=Spielplan!H25,{1},{0})+IF(Spielplan!J25&lt;Spielplan!H25,{0},{0})))</f>
        <v>3</v>
      </c>
    </row>
    <row r="19" spans="1:8" ht="15.75">
      <c r="A19" s="57"/>
      <c r="B19" s="64"/>
      <c r="C19" s="65" t="str">
        <f>Spielplan!E8</f>
        <v>Ukraine</v>
      </c>
      <c r="D19" s="1">
        <v>3</v>
      </c>
      <c r="E19" s="1">
        <f>Spielplan!H8+Spielplan!H16+Spielplan!J26</f>
        <v>0</v>
      </c>
      <c r="F19" s="1">
        <f>Spielplan!J8+Spielplan!J16+Spielplan!H26</f>
        <v>0</v>
      </c>
      <c r="G19" s="1">
        <f t="shared" si="0"/>
        <v>0</v>
      </c>
      <c r="H19" s="1">
        <f>SUM((IF(Spielplan!H8&gt;Spielplan!J8,{3},{0}))+IF(Spielplan!H8=Spielplan!J8,{1},{0})+IF(Spielplan!H8&lt;Spielplan!J8,{0},{0})+(IF(Spielplan!H16&gt;Spielplan!J16,{3},{0})+IF(Spielplan!H16=Spielplan!J16,{1},{0})+IF(Spielplan!H16&lt;Spielplan!J16,{0},{0}))+(IF(Spielplan!J26&gt;Spielplan!H26,{3},{0})+IF(Spielplan!J26=Spielplan!H26,{1},{0})+IF(Spielplan!J26&lt;Spielplan!H26,{0},{0})))</f>
        <v>3</v>
      </c>
    </row>
    <row r="20" spans="1:8" ht="15.75">
      <c r="A20" s="57"/>
      <c r="B20" s="64"/>
      <c r="C20" s="65" t="str">
        <f>Spielplan!G7</f>
        <v>England</v>
      </c>
      <c r="D20" s="1">
        <v>3</v>
      </c>
      <c r="E20" s="1">
        <f>Spielplan!J7+Spielplan!J17+Spielplan!H26</f>
        <v>0</v>
      </c>
      <c r="F20" s="1">
        <f>Spielplan!H7+Spielplan!H17+Spielplan!J26</f>
        <v>0</v>
      </c>
      <c r="G20" s="1">
        <f t="shared" si="0"/>
        <v>0</v>
      </c>
      <c r="H20" s="1">
        <f>SUM((IF(Spielplan!J7&gt;Spielplan!H7,{3},{0}))+IF(Spielplan!J7=Spielplan!H7,{1},{0})+IF(Spielplan!J7&lt;Spielplan!H7,{0},{0})+(IF(Spielplan!J17&gt;Spielplan!H17,{3},{0})+IF(Spielplan!J17=Spielplan!H17,{1},{0})+IF(Spielplan!J17&lt;Spielplan!H17,{0},{0}))+(IF(Spielplan!H26&gt;Spielplan!J26,{3},{0})+IF(Spielplan!H26=Spielplan!J26,{1},{0})+IF(Spielplan!H26&lt;Spielplan!J26,{0},{0})))</f>
        <v>3</v>
      </c>
    </row>
    <row r="21" spans="1:8" ht="15.75">
      <c r="A21" s="57"/>
      <c r="B21" s="66"/>
      <c r="C21" s="67" t="str">
        <f>Spielplan!G8</f>
        <v>Schweden</v>
      </c>
      <c r="D21" s="7">
        <v>3</v>
      </c>
      <c r="E21" s="7">
        <f>Spielplan!J8+Spielplan!H17+Spielplan!H25</f>
        <v>0</v>
      </c>
      <c r="F21" s="7">
        <f>Spielplan!H8+Spielplan!J17+Spielplan!J25</f>
        <v>0</v>
      </c>
      <c r="G21" s="7">
        <f t="shared" si="0"/>
        <v>0</v>
      </c>
      <c r="H21" s="7">
        <f>SUM((IF(Spielplan!J8&gt;Spielplan!H8,{3},{0}))+IF(Spielplan!J8=Spielplan!H8,{1},{0})+IF(Spielplan!J8&lt;Spielplan!H8,{0},{0})+(IF(Spielplan!H17&gt;Spielplan!J17,{3},{0})+IF(Spielplan!H17=Spielplan!J17,{1},{0})+IF(Spielplan!H17&lt;Spielplan!J17,{0},{0}))+(IF(Spielplan!H25&gt;Spielplan!J25,{3},{0})+IF(Spielplan!H25=Spielplan!J25,{1},{0})+IF(Spielplan!H25&lt;Spielplan!J25,{0},{0})))</f>
        <v>3</v>
      </c>
    </row>
    <row r="22" spans="1:9" ht="12.75">
      <c r="A22" s="62"/>
      <c r="B22" s="51"/>
      <c r="C22" s="51"/>
      <c r="D22" s="51"/>
      <c r="E22" s="51"/>
      <c r="F22" s="51"/>
      <c r="G22" s="51"/>
      <c r="H22" s="51"/>
      <c r="I22" s="70"/>
    </row>
    <row r="23" spans="1:9" ht="12.75">
      <c r="A23" s="63"/>
      <c r="B23" s="53"/>
      <c r="C23" s="53"/>
      <c r="D23" s="70"/>
      <c r="E23" s="70"/>
      <c r="F23" s="70"/>
      <c r="G23" s="70"/>
      <c r="H23" s="70"/>
      <c r="I23" s="70"/>
    </row>
    <row r="24" spans="1:8" ht="15.75">
      <c r="A24" s="57" t="s">
        <v>9</v>
      </c>
      <c r="B24" s="68" t="s">
        <v>33</v>
      </c>
      <c r="C24" s="65" t="s">
        <v>48</v>
      </c>
      <c r="D24" s="44"/>
      <c r="E24" s="44"/>
      <c r="F24" s="44"/>
      <c r="G24" s="44"/>
      <c r="H24" s="44"/>
    </row>
    <row r="25" spans="1:8" ht="15.75">
      <c r="A25" s="57"/>
      <c r="B25" s="64" t="s">
        <v>34</v>
      </c>
      <c r="C25" s="65" t="s">
        <v>37</v>
      </c>
      <c r="D25" s="44"/>
      <c r="E25" s="44"/>
      <c r="F25" s="44"/>
      <c r="G25" s="44"/>
      <c r="H25" s="44"/>
    </row>
    <row r="26" spans="1:8" ht="15.75">
      <c r="A26" s="16"/>
      <c r="B26" s="36"/>
      <c r="C26" s="58"/>
      <c r="D26" s="44"/>
      <c r="E26" s="44"/>
      <c r="F26" s="44"/>
      <c r="G26" s="44"/>
      <c r="H26" s="44"/>
    </row>
    <row r="27" spans="1:8" ht="15.75">
      <c r="A27" s="7" t="s">
        <v>10</v>
      </c>
      <c r="B27" s="64" t="s">
        <v>33</v>
      </c>
      <c r="C27" s="65" t="s">
        <v>38</v>
      </c>
      <c r="D27" s="44"/>
      <c r="E27" s="44"/>
      <c r="F27" s="44"/>
      <c r="G27" s="44"/>
      <c r="H27" s="44"/>
    </row>
    <row r="28" spans="1:8" ht="15.75">
      <c r="A28" s="57"/>
      <c r="B28" s="64" t="s">
        <v>34</v>
      </c>
      <c r="C28" s="65" t="s">
        <v>39</v>
      </c>
      <c r="D28" s="44"/>
      <c r="E28" s="44"/>
      <c r="F28" s="44"/>
      <c r="G28" s="44"/>
      <c r="H28" s="44"/>
    </row>
    <row r="29" spans="1:8" ht="15.75">
      <c r="A29" s="16"/>
      <c r="B29" s="36"/>
      <c r="C29" s="58"/>
      <c r="D29" s="44"/>
      <c r="E29" s="44"/>
      <c r="F29" s="44"/>
      <c r="G29" s="44"/>
      <c r="H29" s="44"/>
    </row>
    <row r="30" spans="1:8" ht="15.75">
      <c r="A30" s="7" t="s">
        <v>15</v>
      </c>
      <c r="B30" s="64" t="s">
        <v>33</v>
      </c>
      <c r="C30" s="65" t="s">
        <v>40</v>
      </c>
      <c r="D30" s="44"/>
      <c r="E30" s="44"/>
      <c r="F30" s="44"/>
      <c r="G30" s="44"/>
      <c r="H30" s="44"/>
    </row>
    <row r="31" spans="1:8" ht="15.75">
      <c r="A31" s="57"/>
      <c r="B31" s="64" t="s">
        <v>34</v>
      </c>
      <c r="C31" s="65" t="s">
        <v>41</v>
      </c>
      <c r="D31" s="44"/>
      <c r="E31" s="44"/>
      <c r="F31" s="44"/>
      <c r="G31" s="44"/>
      <c r="H31" s="44"/>
    </row>
    <row r="32" spans="1:8" ht="15.75">
      <c r="A32" s="16"/>
      <c r="B32" s="36"/>
      <c r="C32" s="58"/>
      <c r="D32" s="44"/>
      <c r="E32" s="44"/>
      <c r="F32" s="44"/>
      <c r="G32" s="71"/>
      <c r="H32" s="71"/>
    </row>
    <row r="33" spans="1:8" ht="15.75">
      <c r="A33" s="7" t="s">
        <v>16</v>
      </c>
      <c r="B33" s="64" t="s">
        <v>33</v>
      </c>
      <c r="C33" s="65" t="s">
        <v>42</v>
      </c>
      <c r="D33" s="44"/>
      <c r="E33" s="44"/>
      <c r="F33" s="44"/>
      <c r="G33" s="44"/>
      <c r="H33" s="44"/>
    </row>
    <row r="34" spans="1:8" ht="15.75">
      <c r="A34" s="10"/>
      <c r="B34" s="64" t="s">
        <v>34</v>
      </c>
      <c r="C34" s="65" t="s">
        <v>43</v>
      </c>
      <c r="D34" s="44"/>
      <c r="E34" s="44"/>
      <c r="F34" s="44"/>
      <c r="G34" s="44"/>
      <c r="H34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Thomas</cp:lastModifiedBy>
  <cp:lastPrinted>2004-05-27T12:38:38Z</cp:lastPrinted>
  <dcterms:created xsi:type="dcterms:W3CDTF">2004-05-27T06:26:45Z</dcterms:created>
  <dcterms:modified xsi:type="dcterms:W3CDTF">2012-05-31T19:44:27Z</dcterms:modified>
  <cp:category/>
  <cp:version/>
  <cp:contentType/>
  <cp:contentStatus/>
</cp:coreProperties>
</file>