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<sst xmlns="http://schemas.openxmlformats.org/spreadsheetml/2006/main" count="43" uniqueCount="32">
  <si>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Starter</t>
  </si>
  <si>
    <t>Bike</t>
  </si>
  <si>
    <t>Run</t>
  </si>
  <si>
    <t>Zeit</t>
  </si>
  <si>
    <t>Ziel</t>
  </si>
  <si>
    <t>Michi Schiffer</t>
  </si>
  <si>
    <t>Andrea Schiffer</t>
  </si>
  <si>
    <t>Michi Gössl</t>
  </si>
  <si>
    <t>Paul Richter</t>
  </si>
  <si>
    <t>Günther Prokop</t>
  </si>
  <si>
    <t>Richard Bartha</t>
  </si>
  <si>
    <t>Tommi Gössl</t>
  </si>
  <si>
    <t>1. Wechsel</t>
  </si>
  <si>
    <t>2. Wechsel</t>
  </si>
  <si>
    <t>W</t>
  </si>
  <si>
    <t xml:space="preserve"> </t>
  </si>
  <si>
    <t>(Detailzeiten)</t>
  </si>
  <si>
    <t>1 (7)</t>
  </si>
  <si>
    <t>Rg</t>
  </si>
  <si>
    <t>Detailzeiten</t>
  </si>
  <si>
    <t>Summe
 Run</t>
  </si>
  <si>
    <t>Summe
 Bike</t>
  </si>
  <si>
    <t>Summe
 Wechsel</t>
  </si>
  <si>
    <t>1.Rd</t>
  </si>
  <si>
    <t>2. Rd</t>
  </si>
  <si>
    <t>3. Rd</t>
  </si>
  <si>
    <t>4.Rd</t>
  </si>
  <si>
    <t xml:space="preserve">Zeitnehmung </t>
  </si>
  <si>
    <t>1. Cross RUN - BIKE - RUN</t>
  </si>
  <si>
    <t>28.10.2000 Drosendorf / Thaya</t>
  </si>
  <si>
    <t>Damen:</t>
  </si>
  <si>
    <t>Herren:</t>
  </si>
</sst>
</file>

<file path=xl/styles.xml><?xml version="1.0" encoding="utf-8"?>
<styleSheet xmlns="http://schemas.openxmlformats.org/spreadsheetml/2006/main">
  <numFmts count="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h:mm:ss"/>
  </numFmts>
  <fonts count="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47" fontId="0" fillId="0" borderId="0" xfId="0" applyNumberFormat="1" applyAlignment="1">
      <alignment/>
    </xf>
    <xf numFmtId="46" fontId="0" fillId="0" borderId="0" xfId="0" applyNumberFormat="1" applyAlignment="1">
      <alignment/>
    </xf>
    <xf numFmtId="46" fontId="0" fillId="0" borderId="6" xfId="0" applyNumberFormat="1" applyBorder="1" applyAlignment="1">
      <alignment/>
    </xf>
    <xf numFmtId="47" fontId="0" fillId="0" borderId="6" xfId="0" applyNumberFormat="1" applyBorder="1" applyAlignment="1">
      <alignment/>
    </xf>
    <xf numFmtId="21" fontId="0" fillId="0" borderId="14" xfId="0" applyNumberFormat="1" applyBorder="1" applyAlignment="1">
      <alignment/>
    </xf>
    <xf numFmtId="21" fontId="0" fillId="0" borderId="6" xfId="0" applyNumberFormat="1" applyBorder="1" applyAlignment="1">
      <alignment/>
    </xf>
    <xf numFmtId="47" fontId="0" fillId="0" borderId="15" xfId="0" applyNumberFormat="1" applyBorder="1" applyAlignment="1">
      <alignment/>
    </xf>
    <xf numFmtId="4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1" fontId="0" fillId="0" borderId="19" xfId="0" applyNumberFormat="1" applyBorder="1" applyAlignment="1">
      <alignment/>
    </xf>
    <xf numFmtId="47" fontId="0" fillId="0" borderId="19" xfId="0" applyNumberFormat="1" applyBorder="1" applyAlignment="1">
      <alignment/>
    </xf>
    <xf numFmtId="21" fontId="0" fillId="0" borderId="16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NumberFormat="1" applyAlignment="1">
      <alignment/>
    </xf>
    <xf numFmtId="45" fontId="0" fillId="0" borderId="19" xfId="0" applyNumberFormat="1" applyBorder="1" applyAlignment="1">
      <alignment/>
    </xf>
    <xf numFmtId="45" fontId="0" fillId="0" borderId="15" xfId="0" applyNumberFormat="1" applyBorder="1" applyAlignment="1">
      <alignment/>
    </xf>
    <xf numFmtId="45" fontId="0" fillId="0" borderId="16" xfId="0" applyNumberFormat="1" applyBorder="1" applyAlignment="1">
      <alignment/>
    </xf>
    <xf numFmtId="45" fontId="0" fillId="0" borderId="13" xfId="0" applyNumberFormat="1" applyBorder="1" applyAlignment="1">
      <alignment/>
    </xf>
    <xf numFmtId="45" fontId="0" fillId="0" borderId="20" xfId="0" applyNumberFormat="1" applyBorder="1" applyAlignment="1">
      <alignment/>
    </xf>
    <xf numFmtId="4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45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45" fontId="0" fillId="0" borderId="0" xfId="0" applyNumberFormat="1" applyBorder="1" applyAlignment="1">
      <alignment/>
    </xf>
    <xf numFmtId="47" fontId="0" fillId="0" borderId="23" xfId="0" applyNumberFormat="1" applyBorder="1" applyAlignment="1">
      <alignment/>
    </xf>
    <xf numFmtId="47" fontId="0" fillId="0" borderId="0" xfId="0" applyNumberFormat="1" applyBorder="1" applyAlignment="1">
      <alignment/>
    </xf>
    <xf numFmtId="47" fontId="0" fillId="0" borderId="25" xfId="0" applyNumberFormat="1" applyBorder="1" applyAlignment="1">
      <alignment/>
    </xf>
    <xf numFmtId="47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32" xfId="0" applyFont="1" applyBorder="1" applyAlignment="1">
      <alignment horizontal="center"/>
    </xf>
    <xf numFmtId="45" fontId="0" fillId="0" borderId="6" xfId="0" applyNumberForma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8">
      <selection activeCell="N31" sqref="N31"/>
    </sheetView>
  </sheetViews>
  <sheetFormatPr defaultColWidth="11.421875" defaultRowHeight="12.75"/>
  <cols>
    <col min="1" max="1" width="15.57421875" style="0" customWidth="1"/>
    <col min="2" max="2" width="10.57421875" style="0" customWidth="1"/>
    <col min="3" max="3" width="13.28125" style="0" bestFit="1" customWidth="1"/>
    <col min="4" max="7" width="8.57421875" style="0" customWidth="1"/>
    <col min="8" max="8" width="12.28125" style="0" bestFit="1" customWidth="1"/>
    <col min="9" max="9" width="9.28125" style="0" customWidth="1"/>
    <col min="10" max="10" width="5.140625" style="0" customWidth="1"/>
    <col min="11" max="11" width="1.421875" style="0" customWidth="1"/>
    <col min="12" max="12" width="7.421875" style="0" bestFit="1" customWidth="1"/>
    <col min="13" max="13" width="3.00390625" style="33" customWidth="1"/>
    <col min="14" max="14" width="9.57421875" style="0" customWidth="1"/>
    <col min="15" max="15" width="3.28125" style="33" customWidth="1"/>
    <col min="16" max="16" width="8.8515625" style="0" bestFit="1" customWidth="1"/>
    <col min="17" max="17" width="3.28125" style="33" customWidth="1"/>
  </cols>
  <sheetData>
    <row r="1" spans="1:17" ht="26.25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0"/>
      <c r="O1" s="61"/>
      <c r="P1" s="60"/>
      <c r="Q1" s="61"/>
    </row>
    <row r="2" spans="1:17" ht="20.25">
      <c r="A2" s="62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0"/>
      <c r="O2" s="61"/>
      <c r="P2" s="60"/>
      <c r="Q2" s="61"/>
    </row>
    <row r="3" spans="1:17" ht="26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0"/>
      <c r="O3" s="61"/>
      <c r="P3" s="60"/>
      <c r="Q3" s="61"/>
    </row>
    <row r="4" spans="1:17" ht="20.25">
      <c r="A4" s="62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0"/>
      <c r="O4" s="61"/>
      <c r="P4" s="60"/>
      <c r="Q4" s="61"/>
    </row>
    <row r="5" ht="13.5" thickBot="1"/>
    <row r="6" spans="1:17" ht="21" thickTop="1">
      <c r="A6" s="1"/>
      <c r="B6" s="2" t="s">
        <v>2</v>
      </c>
      <c r="C6" s="15" t="s">
        <v>14</v>
      </c>
      <c r="D6" s="2" t="s">
        <v>1</v>
      </c>
      <c r="E6" s="3"/>
      <c r="F6" s="3"/>
      <c r="G6" s="3"/>
      <c r="H6" s="15" t="s">
        <v>14</v>
      </c>
      <c r="I6" s="32" t="s">
        <v>2</v>
      </c>
      <c r="J6" s="4"/>
      <c r="L6" s="40"/>
      <c r="M6" s="41"/>
      <c r="N6" s="32" t="s">
        <v>19</v>
      </c>
      <c r="O6" s="41"/>
      <c r="P6" s="31"/>
      <c r="Q6" s="42"/>
    </row>
    <row r="7" spans="1:17" ht="26.25" thickBot="1">
      <c r="A7" s="5" t="s">
        <v>0</v>
      </c>
      <c r="B7" s="12" t="s">
        <v>3</v>
      </c>
      <c r="C7" s="16" t="s">
        <v>12</v>
      </c>
      <c r="D7" s="13" t="s">
        <v>23</v>
      </c>
      <c r="E7" s="13" t="s">
        <v>24</v>
      </c>
      <c r="F7" s="13" t="s">
        <v>25</v>
      </c>
      <c r="G7" s="13" t="s">
        <v>26</v>
      </c>
      <c r="H7" s="16" t="s">
        <v>13</v>
      </c>
      <c r="I7" s="13" t="s">
        <v>4</v>
      </c>
      <c r="J7" s="14" t="s">
        <v>18</v>
      </c>
      <c r="L7" s="54" t="s">
        <v>20</v>
      </c>
      <c r="M7" s="56" t="s">
        <v>18</v>
      </c>
      <c r="N7" s="55" t="s">
        <v>21</v>
      </c>
      <c r="O7" s="56" t="s">
        <v>18</v>
      </c>
      <c r="P7" s="55" t="s">
        <v>22</v>
      </c>
      <c r="Q7" s="53" t="s">
        <v>18</v>
      </c>
    </row>
    <row r="8" spans="1:17" ht="15.75" thickTop="1">
      <c r="A8" s="66" t="s">
        <v>30</v>
      </c>
      <c r="B8" s="63"/>
      <c r="C8" s="64"/>
      <c r="D8" s="63"/>
      <c r="E8" s="63"/>
      <c r="F8" s="63"/>
      <c r="G8" s="63"/>
      <c r="H8" s="64"/>
      <c r="I8" s="63"/>
      <c r="J8" s="67"/>
      <c r="L8" s="43"/>
      <c r="M8" s="65"/>
      <c r="N8" s="44"/>
      <c r="O8" s="65"/>
      <c r="P8" s="44"/>
      <c r="Q8" s="45"/>
    </row>
    <row r="9" spans="1:17" ht="16.5" customHeight="1">
      <c r="A9" s="25" t="s">
        <v>6</v>
      </c>
      <c r="B9" s="19">
        <v>0.008993055555555554</v>
      </c>
      <c r="C9" s="27">
        <v>0.009375</v>
      </c>
      <c r="D9" s="21">
        <v>0.020266203703703703</v>
      </c>
      <c r="E9" s="29">
        <v>0.031504629629629625</v>
      </c>
      <c r="F9" s="29">
        <v>0.04269675925925926</v>
      </c>
      <c r="G9" s="22">
        <v>0.05399305555555556</v>
      </c>
      <c r="H9" s="27">
        <v>0.054155092592592595</v>
      </c>
      <c r="I9" s="30">
        <v>0.06388888888888888</v>
      </c>
      <c r="J9" s="26" t="s">
        <v>17</v>
      </c>
      <c r="K9" s="18"/>
      <c r="L9" s="46">
        <f>SUM(I10+B9)</f>
        <v>0.018726851851851842</v>
      </c>
      <c r="M9" s="57">
        <v>5</v>
      </c>
      <c r="N9" s="47">
        <f>D10+E10+F10+G10</f>
        <v>0.04461805555555556</v>
      </c>
      <c r="O9" s="57">
        <v>7</v>
      </c>
      <c r="P9" s="48">
        <f>H10+C10</f>
        <v>0.0005439814814814821</v>
      </c>
      <c r="Q9" s="45">
        <v>2</v>
      </c>
    </row>
    <row r="10" spans="1:17" ht="16.5" customHeight="1">
      <c r="A10" s="6" t="s">
        <v>16</v>
      </c>
      <c r="B10" s="7"/>
      <c r="C10" s="34">
        <f>C9-B9</f>
        <v>0.00038194444444444517</v>
      </c>
      <c r="D10" s="35">
        <f>D9-C9</f>
        <v>0.010891203703703703</v>
      </c>
      <c r="E10" s="36">
        <f>E9-D9</f>
        <v>0.011238425925925923</v>
      </c>
      <c r="F10" s="35">
        <f>F9-E9</f>
        <v>0.011192129629629635</v>
      </c>
      <c r="G10" s="35">
        <f>G9-F9</f>
        <v>0.011296296296296297</v>
      </c>
      <c r="H10" s="34">
        <f>H9-G9</f>
        <v>0.00016203703703703692</v>
      </c>
      <c r="I10" s="35">
        <f>I9-H9</f>
        <v>0.009733796296296289</v>
      </c>
      <c r="J10" s="26"/>
      <c r="K10" s="18"/>
      <c r="L10" s="49"/>
      <c r="M10" s="57"/>
      <c r="N10" s="50"/>
      <c r="O10" s="57"/>
      <c r="P10" s="48"/>
      <c r="Q10" s="45"/>
    </row>
    <row r="11" spans="1:17" ht="16.5" customHeight="1">
      <c r="A11" s="25"/>
      <c r="B11" s="7"/>
      <c r="C11" s="34"/>
      <c r="D11" s="35"/>
      <c r="E11" s="36"/>
      <c r="F11" s="35"/>
      <c r="G11" s="68"/>
      <c r="H11" s="34"/>
      <c r="I11" s="35"/>
      <c r="J11" s="26"/>
      <c r="K11" s="18"/>
      <c r="L11" s="49"/>
      <c r="M11" s="57"/>
      <c r="N11" s="50"/>
      <c r="O11" s="57"/>
      <c r="P11" s="48"/>
      <c r="Q11" s="45"/>
    </row>
    <row r="12" spans="1:17" ht="16.5" customHeight="1">
      <c r="A12" s="69" t="s">
        <v>31</v>
      </c>
      <c r="B12" s="7"/>
      <c r="C12" s="28"/>
      <c r="D12" s="23"/>
      <c r="E12" s="24"/>
      <c r="F12" s="23"/>
      <c r="G12" s="20"/>
      <c r="H12" s="28"/>
      <c r="I12" s="23"/>
      <c r="J12" s="26"/>
      <c r="K12" s="18"/>
      <c r="L12" s="49"/>
      <c r="M12" s="57"/>
      <c r="N12" s="50"/>
      <c r="O12" s="57"/>
      <c r="P12" s="48"/>
      <c r="Q12" s="45"/>
    </row>
    <row r="13" spans="1:17" ht="16.5" customHeight="1">
      <c r="A13" s="6" t="s">
        <v>5</v>
      </c>
      <c r="B13" s="19">
        <v>0.007719907407407408</v>
      </c>
      <c r="C13" s="27">
        <v>0.007939814814814814</v>
      </c>
      <c r="D13" s="21">
        <v>0.015625</v>
      </c>
      <c r="E13" s="29">
        <v>0.023310185185185187</v>
      </c>
      <c r="F13" s="29">
        <v>0.03099537037037037</v>
      </c>
      <c r="G13" s="22">
        <v>0.03868055555555556</v>
      </c>
      <c r="H13" s="27">
        <v>0.03872685185185185</v>
      </c>
      <c r="I13" s="30">
        <v>0.047141203703703706</v>
      </c>
      <c r="J13" s="8">
        <v>1</v>
      </c>
      <c r="K13" s="18"/>
      <c r="L13" s="46">
        <f>SUM(I14+B13)</f>
        <v>0.01613425925925926</v>
      </c>
      <c r="M13" s="57">
        <v>1</v>
      </c>
      <c r="N13" s="48">
        <f>D14+E14+F14+G14</f>
        <v>0.030740740740740746</v>
      </c>
      <c r="O13" s="57">
        <v>1</v>
      </c>
      <c r="P13" s="48">
        <f>H14+C14</f>
        <v>0.0002662037037037008</v>
      </c>
      <c r="Q13" s="45">
        <v>1</v>
      </c>
    </row>
    <row r="14" spans="1:17" ht="16.5" customHeight="1">
      <c r="A14" s="6" t="s">
        <v>16</v>
      </c>
      <c r="B14" s="7"/>
      <c r="C14" s="34">
        <f>C13-B13</f>
        <v>0.0002199074074074065</v>
      </c>
      <c r="D14" s="35">
        <f>D13-C13</f>
        <v>0.0076851851851851855</v>
      </c>
      <c r="E14" s="36">
        <f>E13-D13</f>
        <v>0.007685185185185187</v>
      </c>
      <c r="F14" s="35">
        <f>F13-E13</f>
        <v>0.007685185185185184</v>
      </c>
      <c r="G14" s="35">
        <f>G13-F13</f>
        <v>0.007685185185185187</v>
      </c>
      <c r="H14" s="34">
        <f>H13-G13</f>
        <v>4.629629629629428E-05</v>
      </c>
      <c r="I14" s="35">
        <f>I13-H13</f>
        <v>0.008414351851851853</v>
      </c>
      <c r="J14" s="8"/>
      <c r="K14" s="18"/>
      <c r="L14" s="46"/>
      <c r="M14" s="57"/>
      <c r="N14" s="48"/>
      <c r="O14" s="57"/>
      <c r="P14" s="48"/>
      <c r="Q14" s="45"/>
    </row>
    <row r="15" spans="1:17" ht="16.5" customHeight="1">
      <c r="A15" s="6"/>
      <c r="B15" s="7"/>
      <c r="C15" s="28"/>
      <c r="D15" s="23"/>
      <c r="E15" s="24"/>
      <c r="F15" s="23"/>
      <c r="G15" s="20"/>
      <c r="H15" s="28"/>
      <c r="I15" s="23"/>
      <c r="J15" s="8"/>
      <c r="K15" s="18"/>
      <c r="L15" s="46"/>
      <c r="M15" s="57"/>
      <c r="N15" s="48"/>
      <c r="O15" s="57"/>
      <c r="P15" s="48"/>
      <c r="Q15" s="45"/>
    </row>
    <row r="16" spans="1:17" ht="16.5" customHeight="1">
      <c r="A16" s="6" t="s">
        <v>7</v>
      </c>
      <c r="B16" s="19">
        <v>0.008275462962962962</v>
      </c>
      <c r="C16" s="27">
        <v>0.008611111111111111</v>
      </c>
      <c r="D16" s="21">
        <v>0.016805555555555556</v>
      </c>
      <c r="E16" s="29">
        <v>0.025208333333333333</v>
      </c>
      <c r="F16" s="29">
        <v>0.033541666666666664</v>
      </c>
      <c r="G16" s="22">
        <v>0.041851851851851855</v>
      </c>
      <c r="H16" s="27">
        <v>0.042361111111111106</v>
      </c>
      <c r="I16" s="30">
        <v>0.05143518518518519</v>
      </c>
      <c r="J16" s="8">
        <v>2</v>
      </c>
      <c r="K16" s="18"/>
      <c r="L16" s="46">
        <f>SUM(I17+B16)</f>
        <v>0.017349537037037045</v>
      </c>
      <c r="M16" s="57">
        <v>2</v>
      </c>
      <c r="N16" s="48">
        <f>D17+E17+F17+G17</f>
        <v>0.033240740740740744</v>
      </c>
      <c r="O16" s="57">
        <v>2</v>
      </c>
      <c r="P16" s="48">
        <f>H17+C17</f>
        <v>0.0008449074074074001</v>
      </c>
      <c r="Q16" s="45">
        <v>4</v>
      </c>
    </row>
    <row r="17" spans="1:17" ht="16.5" customHeight="1">
      <c r="A17" s="6" t="s">
        <v>16</v>
      </c>
      <c r="B17" s="7"/>
      <c r="C17" s="34">
        <f>C16-B16</f>
        <v>0.00033564814814814915</v>
      </c>
      <c r="D17" s="35">
        <f>D16-C16</f>
        <v>0.008194444444444445</v>
      </c>
      <c r="E17" s="36">
        <f>E16-D16</f>
        <v>0.008402777777777776</v>
      </c>
      <c r="F17" s="35">
        <f>F16-E16</f>
        <v>0.008333333333333331</v>
      </c>
      <c r="G17" s="35">
        <f>G16-F16</f>
        <v>0.008310185185185191</v>
      </c>
      <c r="H17" s="34">
        <f>H16-G16</f>
        <v>0.000509259259259251</v>
      </c>
      <c r="I17" s="35">
        <f>I16-H16</f>
        <v>0.009074074074074082</v>
      </c>
      <c r="J17" s="8"/>
      <c r="K17" s="18"/>
      <c r="L17" s="46"/>
      <c r="M17" s="57"/>
      <c r="N17" s="48"/>
      <c r="O17" s="57"/>
      <c r="P17" s="48"/>
      <c r="Q17" s="45"/>
    </row>
    <row r="18" spans="1:17" ht="16.5" customHeight="1">
      <c r="A18" s="6"/>
      <c r="B18" s="7"/>
      <c r="C18" s="28"/>
      <c r="D18" s="23"/>
      <c r="E18" s="24"/>
      <c r="F18" s="23"/>
      <c r="G18" s="20"/>
      <c r="H18" s="28"/>
      <c r="I18" s="23"/>
      <c r="J18" s="8"/>
      <c r="K18" s="18"/>
      <c r="L18" s="46"/>
      <c r="M18" s="57"/>
      <c r="N18" s="48"/>
      <c r="O18" s="57"/>
      <c r="P18" s="48"/>
      <c r="Q18" s="45"/>
    </row>
    <row r="19" spans="1:17" ht="16.5" customHeight="1">
      <c r="A19" s="6" t="s">
        <v>8</v>
      </c>
      <c r="B19" s="19">
        <v>0.008564814814814815</v>
      </c>
      <c r="C19" s="27">
        <v>0.009317129629629628</v>
      </c>
      <c r="D19" s="21">
        <v>0.0175</v>
      </c>
      <c r="E19" s="29">
        <v>0.02597222222222222</v>
      </c>
      <c r="F19" s="29">
        <v>0.034375</v>
      </c>
      <c r="G19" s="22">
        <v>0.04287037037037037</v>
      </c>
      <c r="H19" s="27">
        <v>0.04334490740740741</v>
      </c>
      <c r="I19" s="30">
        <v>0.052974537037037035</v>
      </c>
      <c r="J19" s="8">
        <v>3</v>
      </c>
      <c r="K19" s="17"/>
      <c r="L19" s="46">
        <f>SUM(I20+B19)</f>
        <v>0.018194444444444444</v>
      </c>
      <c r="M19" s="57">
        <v>4</v>
      </c>
      <c r="N19" s="48">
        <f>D20+E20+F20+G20</f>
        <v>0.033553240740740745</v>
      </c>
      <c r="O19" s="57">
        <v>3</v>
      </c>
      <c r="P19" s="48">
        <f>H20+C20</f>
        <v>0.0012268518518518505</v>
      </c>
      <c r="Q19" s="45">
        <v>5</v>
      </c>
    </row>
    <row r="20" spans="1:17" ht="16.5" customHeight="1">
      <c r="A20" s="6" t="s">
        <v>16</v>
      </c>
      <c r="B20" s="7"/>
      <c r="C20" s="34">
        <f>C19-B19</f>
        <v>0.0007523148148148133</v>
      </c>
      <c r="D20" s="35">
        <f aca="true" t="shared" si="0" ref="D20:I20">D19-C19</f>
        <v>0.008182870370370373</v>
      </c>
      <c r="E20" s="36">
        <f t="shared" si="0"/>
        <v>0.008472222222222218</v>
      </c>
      <c r="F20" s="35">
        <f t="shared" si="0"/>
        <v>0.008402777777777783</v>
      </c>
      <c r="G20" s="35">
        <f t="shared" si="0"/>
        <v>0.008495370370370368</v>
      </c>
      <c r="H20" s="34">
        <f t="shared" si="0"/>
        <v>0.0004745370370370372</v>
      </c>
      <c r="I20" s="35">
        <f t="shared" si="0"/>
        <v>0.009629629629629627</v>
      </c>
      <c r="J20" s="8"/>
      <c r="L20" s="46"/>
      <c r="M20" s="57"/>
      <c r="N20" s="48"/>
      <c r="O20" s="57"/>
      <c r="P20" s="48"/>
      <c r="Q20" s="45"/>
    </row>
    <row r="21" spans="1:17" ht="16.5" customHeight="1">
      <c r="A21" s="6"/>
      <c r="B21" s="7"/>
      <c r="C21" s="28"/>
      <c r="D21" s="23"/>
      <c r="E21" s="24"/>
      <c r="F21" s="23"/>
      <c r="G21" s="20"/>
      <c r="H21" s="28"/>
      <c r="I21" s="23"/>
      <c r="J21" s="8"/>
      <c r="L21" s="46"/>
      <c r="M21" s="57"/>
      <c r="N21" s="48"/>
      <c r="O21" s="57"/>
      <c r="P21" s="48"/>
      <c r="Q21" s="45"/>
    </row>
    <row r="22" spans="1:17" ht="16.5" customHeight="1">
      <c r="A22" s="6" t="s">
        <v>9</v>
      </c>
      <c r="B22" s="19">
        <v>0.008958333333333334</v>
      </c>
      <c r="C22" s="27">
        <v>0.009305555555555555</v>
      </c>
      <c r="D22" s="21">
        <v>0.017627314814814814</v>
      </c>
      <c r="E22" s="29">
        <v>0.026157407407407407</v>
      </c>
      <c r="F22" s="29">
        <v>0.034652777777777775</v>
      </c>
      <c r="G22" s="22">
        <v>0.04328703703703704</v>
      </c>
      <c r="H22" s="27">
        <v>0.04363425925925926</v>
      </c>
      <c r="I22" s="30">
        <v>0.053912037037037036</v>
      </c>
      <c r="J22" s="8">
        <v>4</v>
      </c>
      <c r="K22" s="18"/>
      <c r="L22" s="46">
        <f>SUM(I23+B22)</f>
        <v>0.019236111111111107</v>
      </c>
      <c r="M22" s="57">
        <v>6</v>
      </c>
      <c r="N22" s="48">
        <f>D23+E23+F23+G23</f>
        <v>0.03398148148148149</v>
      </c>
      <c r="O22" s="57">
        <v>4</v>
      </c>
      <c r="P22" s="48">
        <f>H23+C23</f>
        <v>0.000694444444444442</v>
      </c>
      <c r="Q22" s="45">
        <v>3</v>
      </c>
    </row>
    <row r="23" spans="1:17" ht="16.5" customHeight="1">
      <c r="A23" s="6" t="s">
        <v>16</v>
      </c>
      <c r="B23" s="7"/>
      <c r="C23" s="34">
        <f>C22-B22</f>
        <v>0.000347222222222221</v>
      </c>
      <c r="D23" s="35">
        <f>D22-C22</f>
        <v>0.00832175925925926</v>
      </c>
      <c r="E23" s="36">
        <f>E22-D22</f>
        <v>0.008530092592592593</v>
      </c>
      <c r="F23" s="35">
        <f>F22-E22</f>
        <v>0.008495370370370368</v>
      </c>
      <c r="G23" s="35">
        <f>G22-F22</f>
        <v>0.008634259259259265</v>
      </c>
      <c r="H23" s="34">
        <f>H22-G22</f>
        <v>0.000347222222222221</v>
      </c>
      <c r="I23" s="35">
        <f>I22-H22</f>
        <v>0.010277777777777775</v>
      </c>
      <c r="J23" s="8"/>
      <c r="K23" s="18"/>
      <c r="L23" s="46"/>
      <c r="M23" s="57"/>
      <c r="N23" s="48"/>
      <c r="O23" s="57"/>
      <c r="P23" s="48"/>
      <c r="Q23" s="45"/>
    </row>
    <row r="24" spans="1:17" ht="16.5" customHeight="1">
      <c r="A24" s="6"/>
      <c r="B24" s="7"/>
      <c r="C24" s="28"/>
      <c r="D24" s="23"/>
      <c r="E24" s="24"/>
      <c r="F24" s="23"/>
      <c r="G24" s="20"/>
      <c r="H24" s="28"/>
      <c r="I24" s="23"/>
      <c r="J24" s="8"/>
      <c r="K24" s="18"/>
      <c r="L24" s="46"/>
      <c r="M24" s="57"/>
      <c r="N24" s="48"/>
      <c r="O24" s="57"/>
      <c r="P24" s="48"/>
      <c r="Q24" s="45"/>
    </row>
    <row r="25" spans="1:17" ht="16.5" customHeight="1">
      <c r="A25" s="6" t="s">
        <v>10</v>
      </c>
      <c r="B25" s="19">
        <v>0.008402777777777778</v>
      </c>
      <c r="C25" s="27">
        <v>0.009305555555555555</v>
      </c>
      <c r="D25" s="21">
        <v>0.017766203703703704</v>
      </c>
      <c r="E25" s="29">
        <v>0.027164351851851853</v>
      </c>
      <c r="F25" s="29">
        <v>0.036759259259259255</v>
      </c>
      <c r="G25" s="22">
        <v>0.046099537037037036</v>
      </c>
      <c r="H25" s="27">
        <v>0.04671296296296296</v>
      </c>
      <c r="I25" s="30">
        <v>0.05614583333333334</v>
      </c>
      <c r="J25" s="8">
        <v>5</v>
      </c>
      <c r="K25" s="18"/>
      <c r="L25" s="46">
        <f>SUM(I26+B25)</f>
        <v>0.017835648148148156</v>
      </c>
      <c r="M25" s="57">
        <v>3</v>
      </c>
      <c r="N25" s="48">
        <f>D26+E26+F26+G26</f>
        <v>0.03679398148148148</v>
      </c>
      <c r="O25" s="57">
        <v>5</v>
      </c>
      <c r="P25" s="48">
        <f>H26+C26</f>
        <v>0.0015162037037037036</v>
      </c>
      <c r="Q25" s="45">
        <v>7</v>
      </c>
    </row>
    <row r="26" spans="1:17" ht="16.5" customHeight="1">
      <c r="A26" s="6" t="s">
        <v>16</v>
      </c>
      <c r="B26" s="7"/>
      <c r="C26" s="34">
        <f>C25-B25</f>
        <v>0.0009027777777777767</v>
      </c>
      <c r="D26" s="35">
        <f>D25-C25</f>
        <v>0.00846064814814815</v>
      </c>
      <c r="E26" s="36">
        <f>E25-D25</f>
        <v>0.009398148148148149</v>
      </c>
      <c r="F26" s="35">
        <f>F25-E25</f>
        <v>0.009594907407407403</v>
      </c>
      <c r="G26" s="35">
        <f>G25-F25</f>
        <v>0.00934027777777778</v>
      </c>
      <c r="H26" s="34">
        <f>H25-G25</f>
        <v>0.000613425925925927</v>
      </c>
      <c r="I26" s="35">
        <f>I25-H25</f>
        <v>0.009432870370370376</v>
      </c>
      <c r="J26" s="8"/>
      <c r="K26" s="18"/>
      <c r="L26" s="46"/>
      <c r="M26" s="57"/>
      <c r="N26" s="48"/>
      <c r="O26" s="57"/>
      <c r="P26" s="48"/>
      <c r="Q26" s="45"/>
    </row>
    <row r="27" spans="1:17" ht="16.5" customHeight="1">
      <c r="A27" s="6"/>
      <c r="B27" s="7"/>
      <c r="C27" s="28"/>
      <c r="D27" s="23"/>
      <c r="E27" s="24"/>
      <c r="F27" s="23"/>
      <c r="G27" s="20"/>
      <c r="H27" s="28"/>
      <c r="I27" s="23"/>
      <c r="J27" s="8"/>
      <c r="K27" s="18"/>
      <c r="L27" s="46"/>
      <c r="M27" s="57"/>
      <c r="N27" s="48"/>
      <c r="O27" s="57"/>
      <c r="P27" s="48"/>
      <c r="Q27" s="45"/>
    </row>
    <row r="28" spans="1:17" ht="16.5" customHeight="1">
      <c r="A28" s="6" t="s">
        <v>11</v>
      </c>
      <c r="B28" s="19">
        <v>0.010243055555555556</v>
      </c>
      <c r="C28" s="27">
        <v>0.0109375</v>
      </c>
      <c r="D28" s="21">
        <v>0.021053240740740744</v>
      </c>
      <c r="E28" s="29">
        <v>0.03140046296296296</v>
      </c>
      <c r="F28" s="29">
        <v>0.04138888888888889</v>
      </c>
      <c r="G28" s="22">
        <v>0.05113425925925926</v>
      </c>
      <c r="H28" s="27">
        <v>0.051909722222222225</v>
      </c>
      <c r="I28" s="30">
        <v>0.06222222222222223</v>
      </c>
      <c r="J28" s="8">
        <v>6</v>
      </c>
      <c r="K28" s="18"/>
      <c r="L28" s="46">
        <f>SUM(I29+B28)</f>
        <v>0.020555555555555556</v>
      </c>
      <c r="M28" s="57">
        <v>7</v>
      </c>
      <c r="N28" s="48">
        <f>D29+E29+F29+G29</f>
        <v>0.040196759259259265</v>
      </c>
      <c r="O28" s="57">
        <v>6</v>
      </c>
      <c r="P28" s="48">
        <f>H29+C29</f>
        <v>0.0014699074074074076</v>
      </c>
      <c r="Q28" s="45">
        <v>6</v>
      </c>
    </row>
    <row r="29" spans="1:17" ht="16.5" customHeight="1" thickBot="1">
      <c r="A29" s="9" t="s">
        <v>16</v>
      </c>
      <c r="B29" s="10"/>
      <c r="C29" s="37">
        <f>C28-B28</f>
        <v>0.0006944444444444437</v>
      </c>
      <c r="D29" s="38">
        <f>D28-C28</f>
        <v>0.010115740740740745</v>
      </c>
      <c r="E29" s="39">
        <f>E28-D28</f>
        <v>0.01034722222222222</v>
      </c>
      <c r="F29" s="38">
        <f>F28-E28</f>
        <v>0.009988425925925928</v>
      </c>
      <c r="G29" s="38">
        <f>G28-F28</f>
        <v>0.00974537037037037</v>
      </c>
      <c r="H29" s="37">
        <f>H28-G28</f>
        <v>0.0007754629629629639</v>
      </c>
      <c r="I29" s="38">
        <f>I28-H28</f>
        <v>0.010312500000000002</v>
      </c>
      <c r="J29" s="11"/>
      <c r="L29" s="51"/>
      <c r="M29" s="58"/>
      <c r="N29" s="52"/>
      <c r="O29" s="58"/>
      <c r="P29" s="52"/>
      <c r="Q29" s="53"/>
    </row>
    <row r="30" ht="13.5" thickTop="1"/>
    <row r="31" ht="12.75">
      <c r="N31" t="s">
        <v>15</v>
      </c>
    </row>
  </sheetData>
  <printOptions/>
  <pageMargins left="0.41" right="0.7086614173228347" top="0.4724409448818898" bottom="0.4330708661417323" header="0.1968503937007874" footer="0.2362204724409449"/>
  <pageSetup horizontalDpi="300" verticalDpi="300" orientation="landscape" paperSize="9" r:id="rId1"/>
  <headerFooter alignWithMargins="0">
    <oddFooter>&amp;R28.10.2000
Paul Richter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2000-10-31T06:31:06Z</cp:lastPrinted>
  <dcterms:created xsi:type="dcterms:W3CDTF">2000-10-27T08:23:03Z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