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E Results" sheetId="1" r:id="rId1"/>
  </sheets>
  <definedNames/>
  <calcPr fullCalcOnLoad="1"/>
</workbook>
</file>

<file path=xl/sharedStrings.xml><?xml version="1.0" encoding="utf-8"?>
<sst xmlns="http://schemas.openxmlformats.org/spreadsheetml/2006/main" count="161" uniqueCount="119">
  <si>
    <t>Rang</t>
  </si>
  <si>
    <t>Stnr</t>
  </si>
  <si>
    <t>Name</t>
  </si>
  <si>
    <t>Jg.</t>
  </si>
  <si>
    <t>NAT</t>
  </si>
  <si>
    <t>Verein/Ort</t>
  </si>
  <si>
    <t>Klasse</t>
  </si>
  <si>
    <t>Kl-Rg.</t>
  </si>
  <si>
    <t>Swim/Rg.</t>
  </si>
  <si>
    <t>T1</t>
  </si>
  <si>
    <t>Bike/Rg.</t>
  </si>
  <si>
    <t>T2</t>
  </si>
  <si>
    <t>Run/Rg.</t>
  </si>
  <si>
    <t>Gesamt</t>
  </si>
  <si>
    <t>AUT</t>
  </si>
  <si>
    <t>M-Elite1</t>
  </si>
  <si>
    <t>M-Elite2</t>
  </si>
  <si>
    <t>01:13</t>
  </si>
  <si>
    <t>00:59</t>
  </si>
  <si>
    <t>GER</t>
  </si>
  <si>
    <t>W-Elite1</t>
  </si>
  <si>
    <t>M-40</t>
  </si>
  <si>
    <t>00:38</t>
  </si>
  <si>
    <t xml:space="preserve">Lima Walter </t>
  </si>
  <si>
    <t>Raiffeisen Sportunion/ Free Eagle Fun Racing Team</t>
  </si>
  <si>
    <t>12:38/57.</t>
  </si>
  <si>
    <t>01:38</t>
  </si>
  <si>
    <t>0:41:16/68.</t>
  </si>
  <si>
    <t>00:45</t>
  </si>
  <si>
    <t>0:18:53/39.</t>
  </si>
  <si>
    <t>1:15:12</t>
  </si>
  <si>
    <t>Voigtländer Robert Dipl. -Vw.</t>
  </si>
  <si>
    <t>FREE EAGLE Fun Racing Team</t>
  </si>
  <si>
    <t>12:55/77.</t>
  </si>
  <si>
    <t>01:40</t>
  </si>
  <si>
    <t>0:40:56/52.</t>
  </si>
  <si>
    <t>0:19:21/55.</t>
  </si>
  <si>
    <t>1:15:32</t>
  </si>
  <si>
    <t>01:05</t>
  </si>
  <si>
    <t>00:54</t>
  </si>
  <si>
    <t>01:30</t>
  </si>
  <si>
    <t>02:15</t>
  </si>
  <si>
    <t>02:20</t>
  </si>
  <si>
    <t>01:03</t>
  </si>
  <si>
    <t>0:41:53/101.</t>
  </si>
  <si>
    <t>1:22:01</t>
  </si>
  <si>
    <t xml:space="preserve">Richter Paul-Karl-Josef </t>
  </si>
  <si>
    <t>15:20/216.</t>
  </si>
  <si>
    <t>02:27</t>
  </si>
  <si>
    <t>0:42:16/118.</t>
  </si>
  <si>
    <t>0:20:57/135.</t>
  </si>
  <si>
    <t>1:24:03</t>
  </si>
  <si>
    <t xml:space="preserve">Pospisil Philipp </t>
  </si>
  <si>
    <t>15:50/242.</t>
  </si>
  <si>
    <t>0:44:00/190.</t>
  </si>
  <si>
    <t>0:20:46/127.</t>
  </si>
  <si>
    <t xml:space="preserve">Pozvek Thomas </t>
  </si>
  <si>
    <t>15:54/247.</t>
  </si>
  <si>
    <t>0:23:06/254.</t>
  </si>
  <si>
    <t>1:24:10</t>
  </si>
  <si>
    <t>03:06</t>
  </si>
  <si>
    <t>03:08</t>
  </si>
  <si>
    <t>1:26:57</t>
  </si>
  <si>
    <t xml:space="preserve">Flandorfer Marie </t>
  </si>
  <si>
    <t>W-50</t>
  </si>
  <si>
    <t>15:26/221.</t>
  </si>
  <si>
    <t>02:07</t>
  </si>
  <si>
    <t>0:46:58/274.</t>
  </si>
  <si>
    <t>01:08</t>
  </si>
  <si>
    <t>0:21:17/160.</t>
  </si>
  <si>
    <t xml:space="preserve">Blamauer Christoph </t>
  </si>
  <si>
    <t>15:19/215.</t>
  </si>
  <si>
    <t>0:44:50/223.</t>
  </si>
  <si>
    <t>0:25:00/325.</t>
  </si>
  <si>
    <t>1:29:31</t>
  </si>
  <si>
    <t xml:space="preserve">Rous Oliver </t>
  </si>
  <si>
    <t>16:42/294.</t>
  </si>
  <si>
    <t>0:48:29/321.</t>
  </si>
  <si>
    <t>0:22:06/199.</t>
  </si>
  <si>
    <t>1:31:55</t>
  </si>
  <si>
    <t>03:18</t>
  </si>
  <si>
    <t>16:05/261.</t>
  </si>
  <si>
    <t>1:01:47/412.</t>
  </si>
  <si>
    <t>0:29:51/407.</t>
  </si>
  <si>
    <t>1:52:07</t>
  </si>
  <si>
    <t>Ergebnisse der FREE EAGLE Fun Racer</t>
  </si>
  <si>
    <t xml:space="preserve">Verletzungsbedingt nicht am Start waren: Anja Bröcker, Barbara Lima </t>
  </si>
  <si>
    <t>0:18:53</t>
  </si>
  <si>
    <t>0:19:21</t>
  </si>
  <si>
    <t>0:20:57</t>
  </si>
  <si>
    <t>0:20:46</t>
  </si>
  <si>
    <t>0:23:06</t>
  </si>
  <si>
    <t>0:21:17</t>
  </si>
  <si>
    <t>0:25:00</t>
  </si>
  <si>
    <t>0:22:06</t>
  </si>
  <si>
    <t>0:29:51</t>
  </si>
  <si>
    <t>Swim</t>
  </si>
  <si>
    <t>Bike</t>
  </si>
  <si>
    <t>Run</t>
  </si>
  <si>
    <t>DG T1</t>
  </si>
  <si>
    <t>DG Bike</t>
  </si>
  <si>
    <t>DG T2</t>
  </si>
  <si>
    <t>Rg</t>
  </si>
  <si>
    <t>Rg DG</t>
  </si>
  <si>
    <t>Gesamtzeit</t>
  </si>
  <si>
    <t>Durchgangszeiten &amp; Rang</t>
  </si>
  <si>
    <t>Quelle: Pentek Timing</t>
  </si>
  <si>
    <t>Auer Katharina BA</t>
  </si>
  <si>
    <t xml:space="preserve">Fortyn Reinhard </t>
  </si>
  <si>
    <t>34:46/142.</t>
  </si>
  <si>
    <t>2:22:05/3.</t>
  </si>
  <si>
    <t>1:33:58/39.</t>
  </si>
  <si>
    <t>4:33:51</t>
  </si>
  <si>
    <t>Ergebnis Halbdistanz:</t>
  </si>
  <si>
    <t>326 Starter, 266 im Ziel</t>
  </si>
  <si>
    <t>432 Starter, 429 im Ziel</t>
  </si>
  <si>
    <t>Aufbereitung: Paolo, 12.5.2013</t>
  </si>
  <si>
    <t>www.free-eagle.at</t>
  </si>
  <si>
    <t>ASV TRIA Stockerau / FREE EAGLE FRT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</si>
</sst>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:mm:ss;@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 horizontal="center"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2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42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1" width="6.57421875" style="0" customWidth="1"/>
    <col min="2" max="2" width="4.421875" style="0" bestFit="1" customWidth="1"/>
    <col min="3" max="3" width="25.140625" style="0" bestFit="1" customWidth="1"/>
    <col min="4" max="4" width="5.00390625" style="0" customWidth="1"/>
    <col min="5" max="5" width="5.00390625" style="0" bestFit="1" customWidth="1"/>
    <col min="6" max="6" width="44.57421875" style="0" bestFit="1" customWidth="1"/>
    <col min="7" max="7" width="8.140625" style="0" bestFit="1" customWidth="1"/>
    <col min="8" max="8" width="6.140625" style="0" bestFit="1" customWidth="1"/>
    <col min="9" max="9" width="11.00390625" style="0" customWidth="1"/>
    <col min="10" max="10" width="7.140625" style="0" customWidth="1"/>
    <col min="11" max="11" width="12.140625" style="0" customWidth="1"/>
    <col min="12" max="12" width="7.140625" style="0" customWidth="1"/>
    <col min="13" max="13" width="11.28125" style="0" bestFit="1" customWidth="1"/>
    <col min="14" max="14" width="7.57421875" style="0" bestFit="1" customWidth="1"/>
    <col min="16" max="16" width="25.140625" style="0" bestFit="1" customWidth="1"/>
    <col min="18" max="18" width="5.28125" style="5" customWidth="1"/>
    <col min="19" max="19" width="10.00390625" style="0" hidden="1" customWidth="1"/>
    <col min="21" max="21" width="6.7109375" style="5" bestFit="1" customWidth="1"/>
    <col min="22" max="22" width="8.140625" style="0" hidden="1" customWidth="1"/>
    <col min="23" max="23" width="10.28125" style="0" customWidth="1"/>
    <col min="24" max="24" width="6.7109375" style="5" bestFit="1" customWidth="1"/>
    <col min="25" max="25" width="0" style="0" hidden="1" customWidth="1"/>
    <col min="27" max="27" width="6.7109375" style="5" bestFit="1" customWidth="1"/>
    <col min="28" max="28" width="7.140625" style="0" hidden="1" customWidth="1"/>
    <col min="29" max="29" width="11.140625" style="0" bestFit="1" customWidth="1"/>
    <col min="30" max="30" width="3.421875" style="0" bestFit="1" customWidth="1"/>
  </cols>
  <sheetData>
    <row r="1" ht="12.75"/>
    <row r="2" ht="52.5" customHeight="1"/>
    <row r="3" ht="12.75"/>
    <row r="5" spans="1:16" ht="12.75">
      <c r="A5" s="1" t="s">
        <v>85</v>
      </c>
      <c r="P5" s="1" t="s">
        <v>105</v>
      </c>
    </row>
    <row r="7" spans="1:30" s="8" customFormat="1" ht="12.7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P7" s="7" t="s">
        <v>2</v>
      </c>
      <c r="Q7" s="9" t="s">
        <v>96</v>
      </c>
      <c r="R7" s="9" t="s">
        <v>102</v>
      </c>
      <c r="S7" s="9" t="s">
        <v>9</v>
      </c>
      <c r="T7" s="9" t="s">
        <v>99</v>
      </c>
      <c r="U7" s="9" t="s">
        <v>103</v>
      </c>
      <c r="V7" s="9" t="s">
        <v>97</v>
      </c>
      <c r="W7" s="9" t="s">
        <v>100</v>
      </c>
      <c r="X7" s="9" t="s">
        <v>103</v>
      </c>
      <c r="Y7" s="9" t="s">
        <v>11</v>
      </c>
      <c r="Z7" s="9" t="s">
        <v>101</v>
      </c>
      <c r="AA7" s="9" t="s">
        <v>103</v>
      </c>
      <c r="AB7" s="9" t="s">
        <v>98</v>
      </c>
      <c r="AC7" s="9" t="s">
        <v>104</v>
      </c>
      <c r="AD7" s="9" t="s">
        <v>102</v>
      </c>
    </row>
    <row r="8" spans="1:30" ht="12.75">
      <c r="A8">
        <v>42</v>
      </c>
      <c r="B8">
        <v>218</v>
      </c>
      <c r="C8" t="s">
        <v>23</v>
      </c>
      <c r="D8">
        <v>74</v>
      </c>
      <c r="E8" t="s">
        <v>14</v>
      </c>
      <c r="F8" t="s">
        <v>24</v>
      </c>
      <c r="G8" t="s">
        <v>16</v>
      </c>
      <c r="H8">
        <v>16</v>
      </c>
      <c r="I8" t="s">
        <v>25</v>
      </c>
      <c r="J8" t="s">
        <v>26</v>
      </c>
      <c r="K8" t="s">
        <v>27</v>
      </c>
      <c r="L8" t="s">
        <v>28</v>
      </c>
      <c r="M8" t="s">
        <v>29</v>
      </c>
      <c r="N8" t="s">
        <v>30</v>
      </c>
      <c r="P8" t="str">
        <f>C8</f>
        <v>Lima Walter </v>
      </c>
      <c r="Q8" s="3">
        <v>0.008773148148148148</v>
      </c>
      <c r="R8" s="6">
        <f>RANK(Q8,Q:Q,1)</f>
        <v>1</v>
      </c>
      <c r="S8" s="3">
        <v>0.0011342592592592591</v>
      </c>
      <c r="T8" s="3">
        <f>S8+Q8</f>
        <v>0.009907407407407406</v>
      </c>
      <c r="U8" s="6">
        <f>RANK(T8,T:T,1)</f>
        <v>1</v>
      </c>
      <c r="V8" s="3">
        <v>0.028657407407407406</v>
      </c>
      <c r="W8" s="3">
        <f>V8+T8</f>
        <v>0.038564814814814816</v>
      </c>
      <c r="X8" s="6">
        <f>RANK(W8,W:W,1)</f>
        <v>2</v>
      </c>
      <c r="Y8" s="3">
        <v>0.0005208333333333333</v>
      </c>
      <c r="Z8" s="3">
        <f>Y8+W8</f>
        <v>0.03908564814814815</v>
      </c>
      <c r="AA8" s="6">
        <f>RANK(Z8,Z:Z,1)</f>
        <v>2</v>
      </c>
      <c r="AB8" t="s">
        <v>87</v>
      </c>
      <c r="AC8" s="3">
        <v>0.052222222222222225</v>
      </c>
      <c r="AD8" s="4">
        <f>RANK(AC8,AC:AC,1)</f>
        <v>1</v>
      </c>
    </row>
    <row r="9" spans="1:30" ht="12.75">
      <c r="A9">
        <v>45</v>
      </c>
      <c r="B9">
        <v>298</v>
      </c>
      <c r="C9" t="s">
        <v>31</v>
      </c>
      <c r="D9">
        <v>77</v>
      </c>
      <c r="E9" t="s">
        <v>19</v>
      </c>
      <c r="F9" t="s">
        <v>32</v>
      </c>
      <c r="G9" t="s">
        <v>16</v>
      </c>
      <c r="H9">
        <v>18</v>
      </c>
      <c r="I9" t="s">
        <v>33</v>
      </c>
      <c r="J9" t="s">
        <v>34</v>
      </c>
      <c r="K9" t="s">
        <v>35</v>
      </c>
      <c r="L9" t="s">
        <v>22</v>
      </c>
      <c r="M9" t="s">
        <v>36</v>
      </c>
      <c r="N9" t="s">
        <v>37</v>
      </c>
      <c r="P9" t="str">
        <f aca="true" t="shared" si="0" ref="P9:P16">C9</f>
        <v>Voigtländer Robert Dipl. -Vw.</v>
      </c>
      <c r="Q9" s="3">
        <v>0.008969907407407407</v>
      </c>
      <c r="R9" s="6">
        <f>RANK(Q9,Q:Q,1)</f>
        <v>2</v>
      </c>
      <c r="S9" s="3">
        <v>0.0011574074074074073</v>
      </c>
      <c r="T9" s="3">
        <f aca="true" t="shared" si="1" ref="T9:T16">S9+Q9</f>
        <v>0.010127314814814815</v>
      </c>
      <c r="U9" s="6">
        <f>RANK(T9,T:T,1)</f>
        <v>2</v>
      </c>
      <c r="V9" s="3">
        <v>0.028425925925925924</v>
      </c>
      <c r="W9" s="3">
        <f aca="true" t="shared" si="2" ref="W9:W16">V9+T9</f>
        <v>0.038553240740740735</v>
      </c>
      <c r="X9" s="6">
        <f>RANK(W9,W:W,1)</f>
        <v>1</v>
      </c>
      <c r="Y9" s="3">
        <v>0.0004398148148148148</v>
      </c>
      <c r="Z9" s="3">
        <f aca="true" t="shared" si="3" ref="Z9:Z16">Y9+W9</f>
        <v>0.03899305555555555</v>
      </c>
      <c r="AA9" s="6">
        <f>RANK(Z9,Z:Z,1)</f>
        <v>1</v>
      </c>
      <c r="AB9" t="s">
        <v>88</v>
      </c>
      <c r="AC9" s="3">
        <v>0.052453703703703704</v>
      </c>
      <c r="AD9" s="4">
        <f>RANK(AC9,AC:AC,1)</f>
        <v>2</v>
      </c>
    </row>
    <row r="10" spans="1:30" ht="12.75">
      <c r="A10">
        <v>144</v>
      </c>
      <c r="B10">
        <v>356</v>
      </c>
      <c r="C10" t="s">
        <v>46</v>
      </c>
      <c r="D10">
        <v>65</v>
      </c>
      <c r="E10" t="s">
        <v>14</v>
      </c>
      <c r="F10" t="s">
        <v>32</v>
      </c>
      <c r="G10" t="s">
        <v>21</v>
      </c>
      <c r="H10">
        <v>32</v>
      </c>
      <c r="I10" t="s">
        <v>47</v>
      </c>
      <c r="J10" t="s">
        <v>48</v>
      </c>
      <c r="K10" t="s">
        <v>49</v>
      </c>
      <c r="L10" t="s">
        <v>18</v>
      </c>
      <c r="M10" t="s">
        <v>50</v>
      </c>
      <c r="N10" t="s">
        <v>45</v>
      </c>
      <c r="P10" t="str">
        <f t="shared" si="0"/>
        <v>Richter Paul-Karl-Josef </v>
      </c>
      <c r="Q10" s="3">
        <v>0.01064814814814815</v>
      </c>
      <c r="R10" s="6">
        <f>RANK(Q10,Q:Q,1)</f>
        <v>4</v>
      </c>
      <c r="S10" s="3">
        <v>0.0017013888888888892</v>
      </c>
      <c r="T10" s="3">
        <f t="shared" si="1"/>
        <v>0.012349537037037039</v>
      </c>
      <c r="U10" s="6">
        <f>RANK(T10,T:T,1)</f>
        <v>4</v>
      </c>
      <c r="V10" s="3">
        <v>0.02935185185185185</v>
      </c>
      <c r="W10" s="3">
        <f t="shared" si="2"/>
        <v>0.04170138888888889</v>
      </c>
      <c r="X10" s="6">
        <f>RANK(W10,W:W,1)</f>
        <v>4</v>
      </c>
      <c r="Y10" s="3">
        <v>0.0006828703703703703</v>
      </c>
      <c r="Z10" s="3">
        <f t="shared" si="3"/>
        <v>0.04238425925925926</v>
      </c>
      <c r="AA10" s="6">
        <f>RANK(Z10,Z:Z,1)</f>
        <v>4</v>
      </c>
      <c r="AB10" t="s">
        <v>89</v>
      </c>
      <c r="AC10" s="3">
        <v>0.056956018518518524</v>
      </c>
      <c r="AD10" s="4">
        <f>RANK(AC10,AC:AC,1)</f>
        <v>3</v>
      </c>
    </row>
    <row r="11" spans="1:30" ht="12.75">
      <c r="A11">
        <v>183</v>
      </c>
      <c r="B11">
        <v>110</v>
      </c>
      <c r="C11" t="s">
        <v>52</v>
      </c>
      <c r="D11">
        <v>86</v>
      </c>
      <c r="E11" t="s">
        <v>14</v>
      </c>
      <c r="F11" t="s">
        <v>32</v>
      </c>
      <c r="G11" t="s">
        <v>15</v>
      </c>
      <c r="H11">
        <v>41</v>
      </c>
      <c r="I11" t="s">
        <v>53</v>
      </c>
      <c r="J11" t="s">
        <v>42</v>
      </c>
      <c r="K11" t="s">
        <v>54</v>
      </c>
      <c r="L11" t="s">
        <v>38</v>
      </c>
      <c r="M11" t="s">
        <v>55</v>
      </c>
      <c r="N11" t="s">
        <v>51</v>
      </c>
      <c r="P11" t="str">
        <f t="shared" si="0"/>
        <v>Pospisil Philipp </v>
      </c>
      <c r="Q11" s="3">
        <v>0.01099537037037037</v>
      </c>
      <c r="R11" s="6">
        <f>RANK(Q11,Q:Q,1)</f>
        <v>6</v>
      </c>
      <c r="S11" s="3">
        <v>0.0016203703703703703</v>
      </c>
      <c r="T11" s="3">
        <f t="shared" si="1"/>
        <v>0.012615740740740742</v>
      </c>
      <c r="U11" s="6">
        <f>RANK(T11,T:T,1)</f>
        <v>6</v>
      </c>
      <c r="V11" s="3">
        <v>0.030555555555555555</v>
      </c>
      <c r="W11" s="3">
        <f t="shared" si="2"/>
        <v>0.0431712962962963</v>
      </c>
      <c r="X11" s="6">
        <f>RANK(W11,W:W,1)</f>
        <v>5</v>
      </c>
      <c r="Y11" s="3">
        <v>0.0007523148148148147</v>
      </c>
      <c r="Z11" s="3">
        <f t="shared" si="3"/>
        <v>0.043923611111111115</v>
      </c>
      <c r="AA11" s="6">
        <f>RANK(Z11,Z:Z,1)</f>
        <v>5</v>
      </c>
      <c r="AB11" t="s">
        <v>90</v>
      </c>
      <c r="AC11" s="3">
        <v>0.058368055555555555</v>
      </c>
      <c r="AD11" s="4">
        <f>RANK(AC11,AC:AC,1)</f>
        <v>4</v>
      </c>
    </row>
    <row r="12" spans="1:30" ht="12.75">
      <c r="A12">
        <v>186</v>
      </c>
      <c r="B12">
        <v>418</v>
      </c>
      <c r="C12" t="s">
        <v>56</v>
      </c>
      <c r="D12">
        <v>80</v>
      </c>
      <c r="E12" t="s">
        <v>14</v>
      </c>
      <c r="F12" t="s">
        <v>32</v>
      </c>
      <c r="G12" t="s">
        <v>16</v>
      </c>
      <c r="H12">
        <v>68</v>
      </c>
      <c r="I12" t="s">
        <v>57</v>
      </c>
      <c r="J12" t="s">
        <v>41</v>
      </c>
      <c r="K12" t="s">
        <v>44</v>
      </c>
      <c r="L12" t="s">
        <v>18</v>
      </c>
      <c r="M12" t="s">
        <v>58</v>
      </c>
      <c r="N12" t="s">
        <v>59</v>
      </c>
      <c r="P12" t="str">
        <f t="shared" si="0"/>
        <v>Pozvek Thomas </v>
      </c>
      <c r="Q12" s="3">
        <v>0.011041666666666667</v>
      </c>
      <c r="R12" s="6">
        <f>RANK(Q12,Q:Q,1)</f>
        <v>7</v>
      </c>
      <c r="S12" s="3">
        <v>0.0015624999999999999</v>
      </c>
      <c r="T12" s="3">
        <f t="shared" si="1"/>
        <v>0.012604166666666666</v>
      </c>
      <c r="U12" s="6">
        <f>RANK(T12,T:T,1)</f>
        <v>5</v>
      </c>
      <c r="V12" s="3">
        <v>0.02908564814814815</v>
      </c>
      <c r="W12" s="3">
        <f t="shared" si="2"/>
        <v>0.04168981481481482</v>
      </c>
      <c r="X12" s="6">
        <f>RANK(W12,W:W,1)</f>
        <v>3</v>
      </c>
      <c r="Y12" s="3">
        <v>0.0006828703703703703</v>
      </c>
      <c r="Z12" s="3">
        <f t="shared" si="3"/>
        <v>0.04237268518518519</v>
      </c>
      <c r="AA12" s="6">
        <f>RANK(Z12,Z:Z,1)</f>
        <v>3</v>
      </c>
      <c r="AB12" t="s">
        <v>91</v>
      </c>
      <c r="AC12" s="3">
        <v>0.05844907407407407</v>
      </c>
      <c r="AD12" s="4">
        <f>RANK(AC12,AC:AC,1)</f>
        <v>5</v>
      </c>
    </row>
    <row r="13" spans="1:30" ht="12.75">
      <c r="A13">
        <v>230</v>
      </c>
      <c r="B13">
        <v>34</v>
      </c>
      <c r="C13" t="s">
        <v>63</v>
      </c>
      <c r="D13">
        <v>63</v>
      </c>
      <c r="E13" t="s">
        <v>14</v>
      </c>
      <c r="F13" t="s">
        <v>32</v>
      </c>
      <c r="G13" t="s">
        <v>64</v>
      </c>
      <c r="H13">
        <v>1</v>
      </c>
      <c r="I13" t="s">
        <v>65</v>
      </c>
      <c r="J13" t="s">
        <v>66</v>
      </c>
      <c r="K13" t="s">
        <v>67</v>
      </c>
      <c r="L13" t="s">
        <v>68</v>
      </c>
      <c r="M13" t="s">
        <v>69</v>
      </c>
      <c r="N13" t="s">
        <v>62</v>
      </c>
      <c r="P13" t="str">
        <f t="shared" si="0"/>
        <v>Flandorfer Marie </v>
      </c>
      <c r="Q13" s="3">
        <v>0.010717592592592593</v>
      </c>
      <c r="R13" s="6">
        <f>RANK(Q13,Q:Q,1)</f>
        <v>5</v>
      </c>
      <c r="S13" s="3">
        <v>0.0014699074074074074</v>
      </c>
      <c r="T13" s="3">
        <f t="shared" si="1"/>
        <v>0.0121875</v>
      </c>
      <c r="U13" s="6">
        <f>RANK(T13,T:T,1)</f>
        <v>3</v>
      </c>
      <c r="V13" s="3">
        <v>0.032615740740740744</v>
      </c>
      <c r="W13" s="3">
        <f t="shared" si="2"/>
        <v>0.04480324074074074</v>
      </c>
      <c r="X13" s="6">
        <f>RANK(W13,W:W,1)</f>
        <v>7</v>
      </c>
      <c r="Y13" s="3">
        <v>0.000787037037037037</v>
      </c>
      <c r="Z13" s="3">
        <f t="shared" si="3"/>
        <v>0.04559027777777778</v>
      </c>
      <c r="AA13" s="6">
        <f>RANK(Z13,Z:Z,1)</f>
        <v>7</v>
      </c>
      <c r="AB13" t="s">
        <v>92</v>
      </c>
      <c r="AC13" s="3">
        <v>0.060381944444444446</v>
      </c>
      <c r="AD13" s="4">
        <f>RANK(AC13,AC:AC,1)</f>
        <v>6</v>
      </c>
    </row>
    <row r="14" spans="1:30" ht="12.75">
      <c r="A14">
        <v>263</v>
      </c>
      <c r="B14">
        <v>269</v>
      </c>
      <c r="C14" t="s">
        <v>70</v>
      </c>
      <c r="D14">
        <v>80</v>
      </c>
      <c r="E14" t="s">
        <v>14</v>
      </c>
      <c r="F14" t="s">
        <v>32</v>
      </c>
      <c r="G14" t="s">
        <v>16</v>
      </c>
      <c r="H14">
        <v>97</v>
      </c>
      <c r="I14" t="s">
        <v>71</v>
      </c>
      <c r="J14" t="s">
        <v>61</v>
      </c>
      <c r="K14" t="s">
        <v>72</v>
      </c>
      <c r="L14" t="s">
        <v>17</v>
      </c>
      <c r="M14" t="s">
        <v>73</v>
      </c>
      <c r="N14" t="s">
        <v>74</v>
      </c>
      <c r="P14" t="str">
        <f t="shared" si="0"/>
        <v>Blamauer Christoph </v>
      </c>
      <c r="Q14" s="3">
        <v>0.010636574074074074</v>
      </c>
      <c r="R14" s="6">
        <f>RANK(Q14,Q:Q,1)</f>
        <v>3</v>
      </c>
      <c r="S14" s="3">
        <v>0.0021759259259259258</v>
      </c>
      <c r="T14" s="3">
        <f t="shared" si="1"/>
        <v>0.012812500000000001</v>
      </c>
      <c r="U14" s="6">
        <f>RANK(T14,T:T,1)</f>
        <v>7</v>
      </c>
      <c r="V14" s="3">
        <v>0.03113425925925926</v>
      </c>
      <c r="W14" s="3">
        <f t="shared" si="2"/>
        <v>0.04394675925925926</v>
      </c>
      <c r="X14" s="6">
        <f>RANK(W14,W:W,1)</f>
        <v>6</v>
      </c>
      <c r="Y14" s="3">
        <v>0.0008449074074074075</v>
      </c>
      <c r="Z14" s="3">
        <f t="shared" si="3"/>
        <v>0.04479166666666667</v>
      </c>
      <c r="AA14" s="6">
        <f>RANK(Z14,Z:Z,1)</f>
        <v>6</v>
      </c>
      <c r="AB14" t="s">
        <v>93</v>
      </c>
      <c r="AC14" s="3">
        <v>0.06216435185185185</v>
      </c>
      <c r="AD14" s="4">
        <f>RANK(AC14,AC:AC,1)</f>
        <v>7</v>
      </c>
    </row>
    <row r="15" spans="1:30" ht="12.75">
      <c r="A15">
        <v>289</v>
      </c>
      <c r="B15">
        <v>369</v>
      </c>
      <c r="C15" t="s">
        <v>75</v>
      </c>
      <c r="D15">
        <v>78</v>
      </c>
      <c r="E15" t="s">
        <v>14</v>
      </c>
      <c r="F15" t="s">
        <v>32</v>
      </c>
      <c r="G15" t="s">
        <v>16</v>
      </c>
      <c r="H15">
        <v>105</v>
      </c>
      <c r="I15" t="s">
        <v>76</v>
      </c>
      <c r="J15" t="s">
        <v>60</v>
      </c>
      <c r="K15" t="s">
        <v>77</v>
      </c>
      <c r="L15" t="s">
        <v>40</v>
      </c>
      <c r="M15" t="s">
        <v>78</v>
      </c>
      <c r="N15" t="s">
        <v>79</v>
      </c>
      <c r="P15" t="str">
        <f t="shared" si="0"/>
        <v>Rous Oliver </v>
      </c>
      <c r="Q15" s="3">
        <v>0.011597222222222222</v>
      </c>
      <c r="R15" s="6">
        <f>RANK(Q15,Q:Q,1)</f>
        <v>9</v>
      </c>
      <c r="S15" s="3">
        <v>0.0021527777777777778</v>
      </c>
      <c r="T15" s="3">
        <f t="shared" si="1"/>
        <v>0.01375</v>
      </c>
      <c r="U15" s="6">
        <f>RANK(T15,T:T,1)</f>
        <v>9</v>
      </c>
      <c r="V15" s="3">
        <v>0.03366898148148148</v>
      </c>
      <c r="W15" s="3">
        <f t="shared" si="2"/>
        <v>0.04741898148148148</v>
      </c>
      <c r="X15" s="6">
        <f>RANK(W15,W:W,1)</f>
        <v>8</v>
      </c>
      <c r="Y15" s="3">
        <v>0.0010416666666666667</v>
      </c>
      <c r="Z15" s="3">
        <f t="shared" si="3"/>
        <v>0.04846064814814815</v>
      </c>
      <c r="AA15" s="6">
        <f>RANK(Z15,Z:Z,1)</f>
        <v>8</v>
      </c>
      <c r="AB15" t="s">
        <v>94</v>
      </c>
      <c r="AC15" s="3">
        <v>0.06383101851851852</v>
      </c>
      <c r="AD15" s="4">
        <f>RANK(AC15,AC:AC,1)</f>
        <v>8</v>
      </c>
    </row>
    <row r="16" spans="1:30" ht="12.75">
      <c r="A16">
        <v>405</v>
      </c>
      <c r="B16">
        <v>299</v>
      </c>
      <c r="C16" s="2" t="s">
        <v>107</v>
      </c>
      <c r="D16">
        <v>86</v>
      </c>
      <c r="E16" t="s">
        <v>14</v>
      </c>
      <c r="F16" t="s">
        <v>32</v>
      </c>
      <c r="G16" t="s">
        <v>20</v>
      </c>
      <c r="H16">
        <v>20</v>
      </c>
      <c r="I16" t="s">
        <v>81</v>
      </c>
      <c r="J16" t="s">
        <v>80</v>
      </c>
      <c r="K16" t="s">
        <v>82</v>
      </c>
      <c r="L16" t="s">
        <v>43</v>
      </c>
      <c r="M16" t="s">
        <v>83</v>
      </c>
      <c r="N16" t="s">
        <v>84</v>
      </c>
      <c r="P16" t="str">
        <f t="shared" si="0"/>
        <v>Auer Katharina BA</v>
      </c>
      <c r="Q16" s="3">
        <v>0.011168981481481481</v>
      </c>
      <c r="R16" s="6">
        <f>RANK(Q16,Q:Q,1)</f>
        <v>8</v>
      </c>
      <c r="S16" s="3">
        <v>0.0022916666666666667</v>
      </c>
      <c r="T16" s="3">
        <f t="shared" si="1"/>
        <v>0.013460648148148149</v>
      </c>
      <c r="U16" s="6">
        <f>RANK(T16,T:T,1)</f>
        <v>8</v>
      </c>
      <c r="V16" s="3">
        <v>0.04290509259259259</v>
      </c>
      <c r="W16" s="3">
        <f t="shared" si="2"/>
        <v>0.056365740740740744</v>
      </c>
      <c r="X16" s="6">
        <f>RANK(W16,W:W,1)</f>
        <v>9</v>
      </c>
      <c r="Y16" s="3">
        <v>0.0007291666666666667</v>
      </c>
      <c r="Z16" s="3">
        <f t="shared" si="3"/>
        <v>0.057094907407407414</v>
      </c>
      <c r="AA16" s="6">
        <f>RANK(Z16,Z:Z,1)</f>
        <v>9</v>
      </c>
      <c r="AB16" t="s">
        <v>95</v>
      </c>
      <c r="AC16" s="3">
        <v>0.07785879629629629</v>
      </c>
      <c r="AD16" s="4">
        <f>RANK(AC16,AC:AC,1)</f>
        <v>9</v>
      </c>
    </row>
    <row r="17" spans="17:30" ht="12.75">
      <c r="Q17" s="3"/>
      <c r="R17" s="6"/>
      <c r="S17" s="3"/>
      <c r="T17" s="3"/>
      <c r="U17" s="6"/>
      <c r="V17" s="3"/>
      <c r="W17" s="3"/>
      <c r="X17" s="6"/>
      <c r="Y17" s="3"/>
      <c r="Z17" s="3"/>
      <c r="AA17" s="6"/>
      <c r="AC17" s="3"/>
      <c r="AD17" s="4"/>
    </row>
    <row r="18" ht="12.75">
      <c r="A18" s="2" t="s">
        <v>115</v>
      </c>
    </row>
    <row r="19" ht="12.75">
      <c r="A19" s="2"/>
    </row>
    <row r="20" ht="12.75">
      <c r="A20" s="2" t="s">
        <v>86</v>
      </c>
    </row>
    <row r="22" spans="18:24" ht="12.75">
      <c r="R22"/>
      <c r="U22"/>
      <c r="X22"/>
    </row>
    <row r="23" spans="1:24" ht="12.75">
      <c r="A23" s="1" t="s">
        <v>113</v>
      </c>
      <c r="R23"/>
      <c r="U23"/>
      <c r="X23"/>
    </row>
    <row r="24" spans="1:24" ht="12.75">
      <c r="A24" s="2"/>
      <c r="R24"/>
      <c r="U24"/>
      <c r="X24"/>
    </row>
    <row r="25" spans="1:27" ht="12.75">
      <c r="A25" s="7" t="s">
        <v>0</v>
      </c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  <c r="R25"/>
      <c r="U25"/>
      <c r="X25"/>
      <c r="AA25"/>
    </row>
    <row r="26" spans="1:27" ht="12.75">
      <c r="A26">
        <v>15</v>
      </c>
      <c r="B26">
        <v>39</v>
      </c>
      <c r="C26" t="s">
        <v>108</v>
      </c>
      <c r="D26">
        <v>67</v>
      </c>
      <c r="E26" t="s">
        <v>14</v>
      </c>
      <c r="F26" s="2" t="s">
        <v>118</v>
      </c>
      <c r="G26" t="s">
        <v>21</v>
      </c>
      <c r="H26">
        <v>2</v>
      </c>
      <c r="I26" t="s">
        <v>109</v>
      </c>
      <c r="J26" t="s">
        <v>66</v>
      </c>
      <c r="K26" t="s">
        <v>110</v>
      </c>
      <c r="L26" t="s">
        <v>39</v>
      </c>
      <c r="M26" t="s">
        <v>111</v>
      </c>
      <c r="N26" t="s">
        <v>112</v>
      </c>
      <c r="R26"/>
      <c r="U26"/>
      <c r="X26"/>
      <c r="AA26"/>
    </row>
    <row r="27" spans="18:27" ht="12.75">
      <c r="R27"/>
      <c r="U27"/>
      <c r="X27"/>
      <c r="AA27"/>
    </row>
    <row r="28" spans="1:24" ht="12.75">
      <c r="A28" s="2" t="s">
        <v>114</v>
      </c>
      <c r="R28"/>
      <c r="U28"/>
      <c r="X28"/>
    </row>
    <row r="29" spans="1:24" ht="12.75">
      <c r="A29" s="2"/>
      <c r="R29"/>
      <c r="U29"/>
      <c r="X29"/>
    </row>
    <row r="31" ht="12.75">
      <c r="A31" s="2" t="s">
        <v>106</v>
      </c>
    </row>
    <row r="32" spans="1:24" ht="12.75">
      <c r="A32" s="2" t="s">
        <v>116</v>
      </c>
      <c r="R32"/>
      <c r="U32"/>
      <c r="X32"/>
    </row>
    <row r="33" spans="1:24" ht="12.75">
      <c r="A33" t="s">
        <v>117</v>
      </c>
      <c r="R33"/>
      <c r="U33"/>
      <c r="X33"/>
    </row>
    <row r="34" spans="18:24" ht="12.75">
      <c r="R34"/>
      <c r="U34"/>
      <c r="X34"/>
    </row>
    <row r="35" spans="18:24" ht="12.75">
      <c r="R35"/>
      <c r="U35"/>
      <c r="X35"/>
    </row>
    <row r="36" spans="18:24" ht="12.75">
      <c r="R36"/>
      <c r="U36"/>
      <c r="X36"/>
    </row>
    <row r="37" spans="18:24" ht="12.75">
      <c r="R37"/>
      <c r="U37"/>
      <c r="X37"/>
    </row>
    <row r="38" spans="18:24" ht="12.75">
      <c r="R38"/>
      <c r="U38"/>
      <c r="X38"/>
    </row>
    <row r="39" spans="18:24" ht="12.75">
      <c r="R39"/>
      <c r="U39"/>
      <c r="X39"/>
    </row>
    <row r="40" spans="18:24" ht="12.75">
      <c r="R40"/>
      <c r="U40"/>
      <c r="X40"/>
    </row>
    <row r="41" spans="18:24" ht="12.75">
      <c r="R41"/>
      <c r="U41"/>
      <c r="X41"/>
    </row>
    <row r="42" spans="18:24" ht="12.75">
      <c r="R42"/>
      <c r="U42"/>
      <c r="X4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2013-05-12T21:02:04Z</dcterms:created>
  <dcterms:modified xsi:type="dcterms:W3CDTF">2013-05-12T21:11:40Z</dcterms:modified>
  <cp:category/>
  <cp:version/>
  <cp:contentType/>
  <cp:contentStatus/>
</cp:coreProperties>
</file>