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BR 2001" sheetId="1" r:id="rId1"/>
    <sheet name="RBR 2000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<sst xmlns="http://schemas.openxmlformats.org/spreadsheetml/2006/main" count="87" uniqueCount="45">
  <si>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Starter</t>
  </si>
  <si>
    <t>Bike</t>
  </si>
  <si>
    <t>Run</t>
  </si>
  <si>
    <t>Zeit</t>
  </si>
  <si>
    <t>Ziel</t>
  </si>
  <si>
    <t>Michi Schiffer</t>
  </si>
  <si>
    <t>Michi Gössl</t>
  </si>
  <si>
    <t>Paul Richter</t>
  </si>
  <si>
    <t>1. Wechsel</t>
  </si>
  <si>
    <t>2. Wechsel</t>
  </si>
  <si>
    <t>W</t>
  </si>
  <si>
    <t xml:space="preserve"> </t>
  </si>
  <si>
    <t>Rg</t>
  </si>
  <si>
    <t>Detailzeiten</t>
  </si>
  <si>
    <t>Summe
 Run</t>
  </si>
  <si>
    <t>Summe
 Bike</t>
  </si>
  <si>
    <t>Summe
 Wechsel</t>
  </si>
  <si>
    <t>1.Rd</t>
  </si>
  <si>
    <t>2. Rd</t>
  </si>
  <si>
    <t>3. Rd</t>
  </si>
  <si>
    <t>4.Rd</t>
  </si>
  <si>
    <t>Erich Hengsberger</t>
  </si>
  <si>
    <t>Martin Zahrl</t>
  </si>
  <si>
    <t>Jürgen Haiderer</t>
  </si>
  <si>
    <t>(Free Eagle Fun Racing Team)</t>
  </si>
  <si>
    <t>Tommy Gössl</t>
  </si>
  <si>
    <t>(RC Raiba Kosmopiloten)</t>
  </si>
  <si>
    <t>Special thanks an...</t>
  </si>
  <si>
    <t>2. Cross RUN - BIKE - RUN  26.10.2001 Drosendorf / Thaya</t>
  </si>
  <si>
    <r>
      <t>Georg Richter</t>
    </r>
    <r>
      <rPr>
        <sz val="10"/>
        <rFont val="Arial"/>
        <family val="0"/>
      </rPr>
      <t xml:space="preserve"> und </t>
    </r>
    <r>
      <rPr>
        <b/>
        <sz val="10"/>
        <rFont val="Arial"/>
        <family val="2"/>
      </rPr>
      <t xml:space="preserve">Andrea Schiffer </t>
    </r>
    <r>
      <rPr>
        <sz val="10"/>
        <rFont val="Arial"/>
        <family val="0"/>
      </rPr>
      <t>für die perfekte Zeitnehmung</t>
    </r>
  </si>
  <si>
    <r>
      <t>Hannes Reisinger</t>
    </r>
    <r>
      <rPr>
        <sz val="10"/>
        <rFont val="Arial"/>
        <family val="0"/>
      </rPr>
      <t xml:space="preserve"> für seinen Einsatz als Teamfotograph</t>
    </r>
  </si>
  <si>
    <t>Zeitnehmung und Ergebnis</t>
  </si>
  <si>
    <t>1. Cross RUN - BIKE - RUN</t>
  </si>
  <si>
    <t>28.10.2000 Drosendorf / Thaya</t>
  </si>
  <si>
    <t xml:space="preserve">Zeitnehmung </t>
  </si>
  <si>
    <t>Damen:</t>
  </si>
  <si>
    <t>Andrea Schiffer</t>
  </si>
  <si>
    <t>1 (7)</t>
  </si>
  <si>
    <t>(Detailzeiten)</t>
  </si>
  <si>
    <t>Herren:</t>
  </si>
  <si>
    <t>Günther Prokop</t>
  </si>
  <si>
    <t>Richard Bartha</t>
  </si>
  <si>
    <t>Tommi Gössl</t>
  </si>
  <si>
    <r>
      <t>Barbara</t>
    </r>
    <r>
      <rPr>
        <sz val="10"/>
        <rFont val="Arial"/>
        <family val="0"/>
      </rPr>
      <t xml:space="preserve"> für den Nudelsalat und </t>
    </r>
    <r>
      <rPr>
        <b/>
        <sz val="10"/>
        <rFont val="Arial"/>
        <family val="2"/>
      </rPr>
      <t>Mama</t>
    </r>
    <r>
      <rPr>
        <sz val="10"/>
        <rFont val="Arial"/>
        <family val="0"/>
      </rPr>
      <t xml:space="preserve"> für den Tee</t>
    </r>
  </si>
  <si>
    <r>
      <t>Arlene Zahrl</t>
    </r>
    <r>
      <rPr>
        <sz val="10"/>
        <rFont val="Arial"/>
        <family val="0"/>
      </rPr>
      <t xml:space="preserve"> + </t>
    </r>
    <r>
      <rPr>
        <b/>
        <sz val="10"/>
        <rFont val="Arial"/>
        <family val="2"/>
      </rPr>
      <t>Hr. und  Fr. Zahrl</t>
    </r>
    <r>
      <rPr>
        <sz val="10"/>
        <rFont val="Arial"/>
        <family val="0"/>
      </rPr>
      <t xml:space="preserve"> als Schlachtenbummler und Zuseher</t>
    </r>
  </si>
</sst>
</file>

<file path=xl/styles.xml><?xml version="1.0" encoding="utf-8"?>
<styleSheet xmlns="http://schemas.openxmlformats.org/spreadsheetml/2006/main">
  <numFmts count="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h:mm:ss"/>
  </numFmts>
  <fonts count="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Continuous"/>
    </xf>
    <xf numFmtId="47" fontId="0" fillId="0" borderId="0" xfId="0" applyNumberFormat="1" applyAlignment="1">
      <alignment/>
    </xf>
    <xf numFmtId="46" fontId="0" fillId="0" borderId="0" xfId="0" applyNumberFormat="1" applyAlignment="1">
      <alignment/>
    </xf>
    <xf numFmtId="46" fontId="0" fillId="0" borderId="6" xfId="0" applyNumberFormat="1" applyBorder="1" applyAlignment="1">
      <alignment/>
    </xf>
    <xf numFmtId="47" fontId="0" fillId="0" borderId="6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7" fontId="0" fillId="0" borderId="14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NumberFormat="1" applyAlignment="1">
      <alignment/>
    </xf>
    <xf numFmtId="45" fontId="0" fillId="0" borderId="14" xfId="0" applyNumberFormat="1" applyBorder="1" applyAlignment="1">
      <alignment/>
    </xf>
    <xf numFmtId="45" fontId="0" fillId="0" borderId="11" xfId="0" applyNumberFormat="1" applyBorder="1" applyAlignment="1">
      <alignment/>
    </xf>
    <xf numFmtId="45" fontId="0" fillId="0" borderId="12" xfId="0" applyNumberFormat="1" applyBorder="1" applyAlignment="1">
      <alignment/>
    </xf>
    <xf numFmtId="45" fontId="0" fillId="0" borderId="15" xfId="0" applyNumberFormat="1" applyBorder="1" applyAlignment="1">
      <alignment/>
    </xf>
    <xf numFmtId="45" fontId="0" fillId="0" borderId="16" xfId="0" applyNumberFormat="1" applyBorder="1" applyAlignment="1">
      <alignment/>
    </xf>
    <xf numFmtId="4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NumberFormat="1" applyBorder="1" applyAlignment="1">
      <alignment/>
    </xf>
    <xf numFmtId="45" fontId="0" fillId="0" borderId="19" xfId="0" applyNumberFormat="1" applyBorder="1" applyAlignment="1">
      <alignment/>
    </xf>
    <xf numFmtId="164" fontId="0" fillId="0" borderId="0" xfId="0" applyNumberFormat="1" applyBorder="1" applyAlignment="1">
      <alignment/>
    </xf>
    <xf numFmtId="45" fontId="0" fillId="0" borderId="0" xfId="0" applyNumberFormat="1" applyBorder="1" applyAlignment="1">
      <alignment/>
    </xf>
    <xf numFmtId="47" fontId="0" fillId="0" borderId="19" xfId="0" applyNumberFormat="1" applyBorder="1" applyAlignment="1">
      <alignment/>
    </xf>
    <xf numFmtId="47" fontId="0" fillId="0" borderId="0" xfId="0" applyNumberFormat="1" applyBorder="1" applyAlignment="1">
      <alignment/>
    </xf>
    <xf numFmtId="47" fontId="0" fillId="0" borderId="21" xfId="0" applyNumberFormat="1" applyBorder="1" applyAlignment="1">
      <alignment/>
    </xf>
    <xf numFmtId="47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28" xfId="0" applyFont="1" applyBorder="1" applyAlignment="1">
      <alignment horizontal="center"/>
    </xf>
    <xf numFmtId="45" fontId="0" fillId="0" borderId="6" xfId="0" applyNumberFormat="1" applyBorder="1" applyAlignment="1">
      <alignment/>
    </xf>
    <xf numFmtId="0" fontId="4" fillId="0" borderId="2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9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9" xfId="0" applyBorder="1" applyAlignment="1">
      <alignment/>
    </xf>
    <xf numFmtId="21" fontId="0" fillId="0" borderId="14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9" sqref="A9"/>
    </sheetView>
  </sheetViews>
  <sheetFormatPr defaultColWidth="11.421875" defaultRowHeight="12.75"/>
  <cols>
    <col min="1" max="1" width="21.7109375" style="0" bestFit="1" customWidth="1"/>
    <col min="2" max="2" width="9.28125" style="0" customWidth="1"/>
    <col min="3" max="3" width="12.57421875" style="0" customWidth="1"/>
    <col min="4" max="7" width="8.00390625" style="0" customWidth="1"/>
    <col min="8" max="8" width="11.57421875" style="0" customWidth="1"/>
    <col min="9" max="9" width="8.57421875" style="0" customWidth="1"/>
    <col min="10" max="10" width="4.28125" style="0" customWidth="1"/>
    <col min="11" max="11" width="1.421875" style="0" customWidth="1"/>
    <col min="12" max="12" width="7.421875" style="0" bestFit="1" customWidth="1"/>
    <col min="13" max="13" width="3.00390625" style="22" customWidth="1"/>
    <col min="14" max="14" width="9.57421875" style="0" customWidth="1"/>
    <col min="15" max="15" width="3.28125" style="22" customWidth="1"/>
    <col min="16" max="16" width="8.8515625" style="0" bestFit="1" customWidth="1"/>
    <col min="17" max="17" width="3.28125" style="22" customWidth="1"/>
  </cols>
  <sheetData>
    <row r="1" spans="1:17" ht="26.25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  <c r="O1" s="50"/>
      <c r="P1" s="49"/>
      <c r="Q1" s="50"/>
    </row>
    <row r="2" spans="1:17" ht="10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49"/>
      <c r="O2" s="50"/>
      <c r="P2" s="49"/>
      <c r="Q2" s="50"/>
    </row>
    <row r="3" spans="1:17" ht="15.75">
      <c r="A3" s="72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49"/>
      <c r="O3" s="50"/>
      <c r="P3" s="49"/>
      <c r="Q3" s="50"/>
    </row>
    <row r="4" ht="9" customHeight="1" thickBot="1"/>
    <row r="5" spans="1:17" ht="21" thickTop="1">
      <c r="A5" s="1"/>
      <c r="B5" s="2" t="s">
        <v>2</v>
      </c>
      <c r="C5" s="11" t="s">
        <v>10</v>
      </c>
      <c r="D5" s="2" t="s">
        <v>1</v>
      </c>
      <c r="E5" s="3"/>
      <c r="F5" s="3"/>
      <c r="G5" s="3"/>
      <c r="H5" s="11" t="s">
        <v>10</v>
      </c>
      <c r="I5" s="21" t="s">
        <v>2</v>
      </c>
      <c r="J5" s="4"/>
      <c r="L5" s="29"/>
      <c r="M5" s="30"/>
      <c r="N5" s="21" t="s">
        <v>13</v>
      </c>
      <c r="O5" s="30"/>
      <c r="P5" s="20"/>
      <c r="Q5" s="31"/>
    </row>
    <row r="6" spans="1:17" ht="26.25" thickBot="1">
      <c r="A6" s="5" t="s">
        <v>0</v>
      </c>
      <c r="B6" s="67" t="s">
        <v>3</v>
      </c>
      <c r="C6" s="68" t="s">
        <v>8</v>
      </c>
      <c r="D6" s="69" t="s">
        <v>17</v>
      </c>
      <c r="E6" s="69" t="s">
        <v>18</v>
      </c>
      <c r="F6" s="69" t="s">
        <v>19</v>
      </c>
      <c r="G6" s="69" t="s">
        <v>20</v>
      </c>
      <c r="H6" s="68" t="s">
        <v>9</v>
      </c>
      <c r="I6" s="69" t="s">
        <v>4</v>
      </c>
      <c r="J6" s="70" t="s">
        <v>12</v>
      </c>
      <c r="L6" s="43" t="s">
        <v>14</v>
      </c>
      <c r="M6" s="45" t="s">
        <v>12</v>
      </c>
      <c r="N6" s="44" t="s">
        <v>15</v>
      </c>
      <c r="O6" s="45" t="s">
        <v>12</v>
      </c>
      <c r="P6" s="44" t="s">
        <v>16</v>
      </c>
      <c r="Q6" s="42" t="s">
        <v>12</v>
      </c>
    </row>
    <row r="7" spans="1:17" ht="15.75" thickTop="1">
      <c r="A7" s="54"/>
      <c r="B7" s="51"/>
      <c r="C7" s="52"/>
      <c r="D7" s="51"/>
      <c r="E7" s="51"/>
      <c r="F7" s="51"/>
      <c r="G7" s="51"/>
      <c r="H7" s="52"/>
      <c r="I7" s="51"/>
      <c r="J7" s="55"/>
      <c r="L7" s="32"/>
      <c r="M7" s="53"/>
      <c r="N7" s="33"/>
      <c r="O7" s="53"/>
      <c r="P7" s="33"/>
      <c r="Q7" s="34"/>
    </row>
    <row r="8" spans="1:17" ht="16.5" customHeight="1">
      <c r="A8" s="60" t="s">
        <v>5</v>
      </c>
      <c r="B8" s="14">
        <v>0.008449074074074074</v>
      </c>
      <c r="C8" s="62">
        <v>0.00849537037037037</v>
      </c>
      <c r="D8" s="63">
        <v>0.01625</v>
      </c>
      <c r="E8" s="64">
        <v>0.024016203703703706</v>
      </c>
      <c r="F8" s="64">
        <v>0.03181712962962963</v>
      </c>
      <c r="G8" s="65">
        <v>0.0397337962962963</v>
      </c>
      <c r="H8" s="62">
        <v>0.03978009259259259</v>
      </c>
      <c r="I8" s="66">
        <v>0.04863425925925926</v>
      </c>
      <c r="J8" s="18">
        <v>1</v>
      </c>
      <c r="K8" s="13"/>
      <c r="L8" s="35">
        <f>SUM(I9+B8)</f>
        <v>0.017303240740740744</v>
      </c>
      <c r="M8" s="46">
        <v>1</v>
      </c>
      <c r="N8" s="37">
        <f>D9+E9+F9+G9</f>
        <v>0.031238425925925933</v>
      </c>
      <c r="O8" s="46">
        <v>1</v>
      </c>
      <c r="P8" s="37">
        <f>H9+C9</f>
        <v>9.259259259258336E-05</v>
      </c>
      <c r="Q8" s="34">
        <v>1</v>
      </c>
    </row>
    <row r="9" spans="1:17" ht="16.5" customHeight="1">
      <c r="A9" s="58" t="s">
        <v>24</v>
      </c>
      <c r="B9" s="7"/>
      <c r="C9" s="23">
        <f aca="true" t="shared" si="0" ref="C9:I9">C8-B8</f>
        <v>4.6296296296296016E-05</v>
      </c>
      <c r="D9" s="24">
        <f t="shared" si="0"/>
        <v>0.00775462962962963</v>
      </c>
      <c r="E9" s="25">
        <f t="shared" si="0"/>
        <v>0.007766203703703706</v>
      </c>
      <c r="F9" s="24">
        <f t="shared" si="0"/>
        <v>0.007800925925925926</v>
      </c>
      <c r="G9" s="24">
        <f t="shared" si="0"/>
        <v>0.007916666666666669</v>
      </c>
      <c r="H9" s="23">
        <f t="shared" si="0"/>
        <v>4.629629629628734E-05</v>
      </c>
      <c r="I9" s="24">
        <f t="shared" si="0"/>
        <v>0.00885416666666667</v>
      </c>
      <c r="J9" s="18"/>
      <c r="K9" s="13"/>
      <c r="L9" s="38"/>
      <c r="M9" s="46"/>
      <c r="N9" s="39"/>
      <c r="O9" s="46"/>
      <c r="P9" s="37"/>
      <c r="Q9" s="34"/>
    </row>
    <row r="10" spans="1:17" ht="16.5" customHeight="1">
      <c r="A10" s="57"/>
      <c r="B10" s="7"/>
      <c r="C10" s="23"/>
      <c r="D10" s="24"/>
      <c r="E10" s="25"/>
      <c r="F10" s="24"/>
      <c r="G10" s="56"/>
      <c r="H10" s="23"/>
      <c r="I10" s="24"/>
      <c r="J10" s="18"/>
      <c r="K10" s="13"/>
      <c r="L10" s="38"/>
      <c r="M10" s="46"/>
      <c r="N10" s="39"/>
      <c r="O10" s="46"/>
      <c r="P10" s="37"/>
      <c r="Q10" s="34"/>
    </row>
    <row r="11" spans="1:17" ht="16.5" customHeight="1">
      <c r="A11" s="60" t="s">
        <v>23</v>
      </c>
      <c r="B11" s="14">
        <v>0.009085648148148148</v>
      </c>
      <c r="C11" s="62">
        <v>0.009421296296296296</v>
      </c>
      <c r="D11" s="63">
        <v>0.01716435185185185</v>
      </c>
      <c r="E11" s="64">
        <v>0.025011574074074075</v>
      </c>
      <c r="F11" s="64">
        <v>0.03292824074074074</v>
      </c>
      <c r="G11" s="65">
        <v>0.04074074074074074</v>
      </c>
      <c r="H11" s="62">
        <v>0.04096064814814815</v>
      </c>
      <c r="I11" s="66">
        <v>0.050555555555555555</v>
      </c>
      <c r="J11" s="8">
        <v>2</v>
      </c>
      <c r="K11" s="13"/>
      <c r="L11" s="35">
        <f>SUM(I12+B11)</f>
        <v>0.018680555555555554</v>
      </c>
      <c r="M11" s="46">
        <v>3</v>
      </c>
      <c r="N11" s="37">
        <f>D12+E12+F12+G12</f>
        <v>0.03131944444444444</v>
      </c>
      <c r="O11" s="46">
        <v>2</v>
      </c>
      <c r="P11" s="37">
        <f>H12+C12</f>
        <v>0.0005555555555555591</v>
      </c>
      <c r="Q11" s="34">
        <v>2</v>
      </c>
    </row>
    <row r="12" spans="1:17" ht="16.5" customHeight="1">
      <c r="A12" s="58" t="s">
        <v>24</v>
      </c>
      <c r="B12" s="7"/>
      <c r="C12" s="23">
        <f aca="true" t="shared" si="1" ref="C12:I12">C11-B11</f>
        <v>0.0003356481481481474</v>
      </c>
      <c r="D12" s="24">
        <f t="shared" si="1"/>
        <v>0.007743055555555555</v>
      </c>
      <c r="E12" s="25">
        <f t="shared" si="1"/>
        <v>0.007847222222222224</v>
      </c>
      <c r="F12" s="24">
        <f t="shared" si="1"/>
        <v>0.007916666666666662</v>
      </c>
      <c r="G12" s="24">
        <f t="shared" si="1"/>
        <v>0.0078125</v>
      </c>
      <c r="H12" s="23">
        <f t="shared" si="1"/>
        <v>0.00021990740740741171</v>
      </c>
      <c r="I12" s="24">
        <f t="shared" si="1"/>
        <v>0.009594907407407406</v>
      </c>
      <c r="J12" s="8"/>
      <c r="K12" s="13"/>
      <c r="L12" s="35"/>
      <c r="M12" s="46"/>
      <c r="N12" s="37"/>
      <c r="O12" s="46"/>
      <c r="P12" s="37"/>
      <c r="Q12" s="34"/>
    </row>
    <row r="13" spans="1:17" ht="16.5" customHeight="1">
      <c r="A13" s="6"/>
      <c r="B13" s="7"/>
      <c r="C13" s="19"/>
      <c r="D13" s="16"/>
      <c r="E13" s="17"/>
      <c r="F13" s="16"/>
      <c r="G13" s="15"/>
      <c r="H13" s="19"/>
      <c r="I13" s="16"/>
      <c r="J13" s="8"/>
      <c r="K13" s="13"/>
      <c r="L13" s="35"/>
      <c r="M13" s="46"/>
      <c r="N13" s="37"/>
      <c r="O13" s="46"/>
      <c r="P13" s="37"/>
      <c r="Q13" s="34"/>
    </row>
    <row r="14" spans="1:17" ht="16.5" customHeight="1">
      <c r="A14" s="60" t="s">
        <v>7</v>
      </c>
      <c r="B14" s="14">
        <v>0.008692129629629631</v>
      </c>
      <c r="C14" s="62">
        <v>0.008981481481481481</v>
      </c>
      <c r="D14" s="63">
        <v>0.017685185185185182</v>
      </c>
      <c r="E14" s="64">
        <v>0.02664351851851852</v>
      </c>
      <c r="F14" s="64">
        <v>0.03571759259259259</v>
      </c>
      <c r="G14" s="65">
        <v>0.04473379629629629</v>
      </c>
      <c r="H14" s="62">
        <v>0.04511574074074074</v>
      </c>
      <c r="I14" s="66">
        <v>0.054490740740740735</v>
      </c>
      <c r="J14" s="8">
        <v>3</v>
      </c>
      <c r="K14" s="13"/>
      <c r="L14" s="35">
        <f>SUM(I15+B14)</f>
        <v>0.018067129629629627</v>
      </c>
      <c r="M14" s="46">
        <v>2</v>
      </c>
      <c r="N14" s="37">
        <f>D15+E15+F15+G15</f>
        <v>0.035752314814814806</v>
      </c>
      <c r="O14" s="46">
        <v>3</v>
      </c>
      <c r="P14" s="37">
        <f>H15+C15</f>
        <v>0.0006712962962962983</v>
      </c>
      <c r="Q14" s="34">
        <v>3</v>
      </c>
    </row>
    <row r="15" spans="1:17" ht="16.5" customHeight="1">
      <c r="A15" s="58" t="s">
        <v>24</v>
      </c>
      <c r="B15" s="7"/>
      <c r="C15" s="23">
        <f aca="true" t="shared" si="2" ref="C15:I15">C14-B14</f>
        <v>0.00028935185185184967</v>
      </c>
      <c r="D15" s="24">
        <f t="shared" si="2"/>
        <v>0.008703703703703701</v>
      </c>
      <c r="E15" s="25">
        <f t="shared" si="2"/>
        <v>0.008958333333333339</v>
      </c>
      <c r="F15" s="24">
        <f t="shared" si="2"/>
        <v>0.009074074074074071</v>
      </c>
      <c r="G15" s="24">
        <f t="shared" si="2"/>
        <v>0.0090162037037037</v>
      </c>
      <c r="H15" s="23">
        <f t="shared" si="2"/>
        <v>0.00038194444444444864</v>
      </c>
      <c r="I15" s="24">
        <f t="shared" si="2"/>
        <v>0.009374999999999994</v>
      </c>
      <c r="J15" s="8"/>
      <c r="K15" s="13"/>
      <c r="L15" s="35"/>
      <c r="M15" s="46"/>
      <c r="N15" s="37"/>
      <c r="O15" s="46"/>
      <c r="P15" s="37"/>
      <c r="Q15" s="34"/>
    </row>
    <row r="16" spans="1:17" ht="16.5" customHeight="1">
      <c r="A16" s="6"/>
      <c r="B16" s="7"/>
      <c r="C16" s="19"/>
      <c r="D16" s="16"/>
      <c r="E16" s="17"/>
      <c r="F16" s="16"/>
      <c r="G16" s="15"/>
      <c r="H16" s="19"/>
      <c r="I16" s="16"/>
      <c r="J16" s="8"/>
      <c r="K16" s="13"/>
      <c r="L16" s="35"/>
      <c r="M16" s="46"/>
      <c r="N16" s="37"/>
      <c r="O16" s="46"/>
      <c r="P16" s="37"/>
      <c r="Q16" s="34"/>
    </row>
    <row r="17" spans="1:17" ht="16.5" customHeight="1">
      <c r="A17" s="60" t="s">
        <v>6</v>
      </c>
      <c r="B17" s="14">
        <v>0.008865740740740742</v>
      </c>
      <c r="C17" s="62">
        <v>0.009618055555555555</v>
      </c>
      <c r="D17" s="63">
        <v>0.01888888888888889</v>
      </c>
      <c r="E17" s="64">
        <v>0.029409722222222223</v>
      </c>
      <c r="F17" s="64">
        <v>0.038738425925925926</v>
      </c>
      <c r="G17" s="65">
        <v>0.048136574074074075</v>
      </c>
      <c r="H17" s="62">
        <v>0.04873842592592592</v>
      </c>
      <c r="I17" s="66">
        <v>0.058576388888888886</v>
      </c>
      <c r="J17" s="8">
        <v>4</v>
      </c>
      <c r="K17" s="12"/>
      <c r="L17" s="35">
        <f>SUM(I18+B17)</f>
        <v>0.01870370370370371</v>
      </c>
      <c r="M17" s="46">
        <v>4</v>
      </c>
      <c r="N17" s="37">
        <f>D18+E18+F18+G18</f>
        <v>0.03851851851851852</v>
      </c>
      <c r="O17" s="46">
        <v>5</v>
      </c>
      <c r="P17" s="37">
        <f>H18+C18</f>
        <v>0.0013541666666666598</v>
      </c>
      <c r="Q17" s="34">
        <v>6</v>
      </c>
    </row>
    <row r="18" spans="1:17" ht="16.5" customHeight="1">
      <c r="A18" s="58" t="s">
        <v>26</v>
      </c>
      <c r="B18" s="7"/>
      <c r="C18" s="23">
        <f>C17-B17</f>
        <v>0.0007523148148148133</v>
      </c>
      <c r="D18" s="24">
        <f aca="true" t="shared" si="3" ref="D18:I18">D17-C17</f>
        <v>0.009270833333333334</v>
      </c>
      <c r="E18" s="25">
        <f t="shared" si="3"/>
        <v>0.010520833333333333</v>
      </c>
      <c r="F18" s="24">
        <f t="shared" si="3"/>
        <v>0.009328703703703704</v>
      </c>
      <c r="G18" s="24">
        <f t="shared" si="3"/>
        <v>0.009398148148148149</v>
      </c>
      <c r="H18" s="23">
        <f t="shared" si="3"/>
        <v>0.0006018518518518465</v>
      </c>
      <c r="I18" s="24">
        <f t="shared" si="3"/>
        <v>0.009837962962962965</v>
      </c>
      <c r="J18" s="8"/>
      <c r="L18" s="35"/>
      <c r="M18" s="46"/>
      <c r="N18" s="37"/>
      <c r="O18" s="46"/>
      <c r="P18" s="37"/>
      <c r="Q18" s="34"/>
    </row>
    <row r="19" spans="1:17" ht="16.5" customHeight="1">
      <c r="A19" s="6"/>
      <c r="B19" s="7"/>
      <c r="C19" s="19"/>
      <c r="D19" s="16"/>
      <c r="E19" s="17"/>
      <c r="F19" s="16"/>
      <c r="G19" s="15"/>
      <c r="H19" s="19"/>
      <c r="I19" s="16"/>
      <c r="J19" s="8"/>
      <c r="L19" s="35"/>
      <c r="M19" s="46"/>
      <c r="N19" s="37"/>
      <c r="O19" s="46"/>
      <c r="P19" s="37"/>
      <c r="Q19" s="34"/>
    </row>
    <row r="20" spans="1:17" ht="16.5" customHeight="1">
      <c r="A20" s="61" t="s">
        <v>21</v>
      </c>
      <c r="B20" s="14">
        <v>0.00954861111111111</v>
      </c>
      <c r="C20" s="62">
        <v>0.01005787037037037</v>
      </c>
      <c r="D20" s="63">
        <v>0.019756944444444445</v>
      </c>
      <c r="E20" s="64">
        <v>0.029421296296296296</v>
      </c>
      <c r="F20" s="64">
        <v>0.03872685185185185</v>
      </c>
      <c r="G20" s="65">
        <v>0.04835648148148148</v>
      </c>
      <c r="H20" s="62">
        <v>0.04887731481481481</v>
      </c>
      <c r="I20" s="66">
        <v>0.0594212962962963</v>
      </c>
      <c r="J20" s="8">
        <v>5</v>
      </c>
      <c r="K20" s="13"/>
      <c r="L20" s="35">
        <f>SUM(I21+B20)</f>
        <v>0.0200925925925926</v>
      </c>
      <c r="M20" s="46">
        <v>5</v>
      </c>
      <c r="N20" s="37">
        <f>D21+E21+F21+G21</f>
        <v>0.03829861111111111</v>
      </c>
      <c r="O20" s="46">
        <v>4</v>
      </c>
      <c r="P20" s="37">
        <f>H21+C21</f>
        <v>0.0010300925925925911</v>
      </c>
      <c r="Q20" s="34">
        <v>4</v>
      </c>
    </row>
    <row r="21" spans="1:17" ht="16.5" customHeight="1">
      <c r="A21" s="58" t="s">
        <v>26</v>
      </c>
      <c r="B21" s="7"/>
      <c r="C21" s="23">
        <f aca="true" t="shared" si="4" ref="C21:I21">C20-B20</f>
        <v>0.0005092592592592596</v>
      </c>
      <c r="D21" s="24">
        <f t="shared" si="4"/>
        <v>0.009699074074074075</v>
      </c>
      <c r="E21" s="25">
        <f t="shared" si="4"/>
        <v>0.009664351851851851</v>
      </c>
      <c r="F21" s="24">
        <f t="shared" si="4"/>
        <v>0.009305555555555556</v>
      </c>
      <c r="G21" s="24">
        <f t="shared" si="4"/>
        <v>0.009629629629629627</v>
      </c>
      <c r="H21" s="23">
        <f t="shared" si="4"/>
        <v>0.0005208333333333315</v>
      </c>
      <c r="I21" s="24">
        <f t="shared" si="4"/>
        <v>0.010543981481481488</v>
      </c>
      <c r="J21" s="8"/>
      <c r="K21" s="13"/>
      <c r="L21" s="35"/>
      <c r="M21" s="46"/>
      <c r="N21" s="37"/>
      <c r="O21" s="46"/>
      <c r="P21" s="37"/>
      <c r="Q21" s="34"/>
    </row>
    <row r="22" spans="1:17" ht="16.5" customHeight="1">
      <c r="A22" s="6"/>
      <c r="B22" s="7"/>
      <c r="C22" s="19"/>
      <c r="D22" s="16"/>
      <c r="E22" s="17"/>
      <c r="F22" s="16"/>
      <c r="G22" s="15"/>
      <c r="H22" s="19"/>
      <c r="I22" s="16"/>
      <c r="J22" s="8"/>
      <c r="K22" s="13"/>
      <c r="L22" s="35"/>
      <c r="M22" s="46"/>
      <c r="N22" s="37"/>
      <c r="O22" s="46"/>
      <c r="P22" s="37"/>
      <c r="Q22" s="34"/>
    </row>
    <row r="23" spans="1:17" ht="16.5" customHeight="1">
      <c r="A23" s="60" t="s">
        <v>25</v>
      </c>
      <c r="B23" s="14">
        <v>0.010347222222222223</v>
      </c>
      <c r="C23" s="62">
        <v>0.010891203703703703</v>
      </c>
      <c r="D23" s="63">
        <v>0.02119212962962963</v>
      </c>
      <c r="E23" s="64">
        <v>0.031886574074074074</v>
      </c>
      <c r="F23" s="64">
        <v>0.041990740740740745</v>
      </c>
      <c r="G23" s="65">
        <v>0.052488425925925924</v>
      </c>
      <c r="H23" s="62">
        <v>0.05299768518518518</v>
      </c>
      <c r="I23" s="66">
        <v>0.06422453703703704</v>
      </c>
      <c r="J23" s="8">
        <v>6</v>
      </c>
      <c r="K23" s="13"/>
      <c r="L23" s="35">
        <f>SUM(I24+B23)</f>
        <v>0.02157407407407408</v>
      </c>
      <c r="M23" s="46">
        <v>6</v>
      </c>
      <c r="N23" s="37">
        <f>D24+E24+F24+G24</f>
        <v>0.04159722222222222</v>
      </c>
      <c r="O23" s="46">
        <v>6</v>
      </c>
      <c r="P23" s="37">
        <f>H24+C24</f>
        <v>0.0010532407407407383</v>
      </c>
      <c r="Q23" s="34">
        <v>5</v>
      </c>
    </row>
    <row r="24" spans="1:17" ht="16.5" customHeight="1">
      <c r="A24" s="58" t="s">
        <v>26</v>
      </c>
      <c r="B24" s="7"/>
      <c r="C24" s="23">
        <f aca="true" t="shared" si="5" ref="C24:I24">C23-B23</f>
        <v>0.0005439814814814804</v>
      </c>
      <c r="D24" s="24">
        <f t="shared" si="5"/>
        <v>0.010300925925925927</v>
      </c>
      <c r="E24" s="25">
        <f t="shared" si="5"/>
        <v>0.010694444444444444</v>
      </c>
      <c r="F24" s="24">
        <f t="shared" si="5"/>
        <v>0.010104166666666671</v>
      </c>
      <c r="G24" s="24">
        <f t="shared" si="5"/>
        <v>0.01049768518518518</v>
      </c>
      <c r="H24" s="23">
        <f t="shared" si="5"/>
        <v>0.0005092592592592579</v>
      </c>
      <c r="I24" s="24">
        <f t="shared" si="5"/>
        <v>0.011226851851851856</v>
      </c>
      <c r="J24" s="8"/>
      <c r="K24" s="13"/>
      <c r="L24" s="35"/>
      <c r="M24" s="46"/>
      <c r="N24" s="37"/>
      <c r="O24" s="46"/>
      <c r="P24" s="37"/>
      <c r="Q24" s="34"/>
    </row>
    <row r="25" spans="1:17" ht="16.5" customHeight="1">
      <c r="A25" s="6"/>
      <c r="B25" s="7"/>
      <c r="C25" s="19"/>
      <c r="D25" s="16"/>
      <c r="E25" s="17"/>
      <c r="F25" s="16"/>
      <c r="G25" s="15"/>
      <c r="H25" s="19"/>
      <c r="I25" s="16"/>
      <c r="J25" s="8"/>
      <c r="K25" s="13"/>
      <c r="L25" s="35"/>
      <c r="M25" s="46"/>
      <c r="N25" s="37"/>
      <c r="O25" s="46"/>
      <c r="P25" s="37"/>
      <c r="Q25" s="34"/>
    </row>
    <row r="26" spans="1:17" ht="16.5" customHeight="1">
      <c r="A26" s="60" t="s">
        <v>22</v>
      </c>
      <c r="B26" s="14">
        <v>0.010960648148148148</v>
      </c>
      <c r="C26" s="62">
        <v>0.011736111111111109</v>
      </c>
      <c r="D26" s="63">
        <v>0.02189814814814815</v>
      </c>
      <c r="E26" s="64">
        <v>0.03229166666666667</v>
      </c>
      <c r="F26" s="64">
        <v>0.042951388888888886</v>
      </c>
      <c r="G26" s="65">
        <v>0.0537037037037037</v>
      </c>
      <c r="H26" s="62">
        <v>0.05460648148148148</v>
      </c>
      <c r="I26" s="66">
        <v>0.06652777777777778</v>
      </c>
      <c r="J26" s="8">
        <v>7</v>
      </c>
      <c r="K26" s="13"/>
      <c r="L26" s="35">
        <f>SUM(I27+B26)</f>
        <v>0.022881944444444455</v>
      </c>
      <c r="M26" s="46">
        <v>7</v>
      </c>
      <c r="N26" s="36">
        <f>D27+E27+F27+G27</f>
        <v>0.04196759259259259</v>
      </c>
      <c r="O26" s="46">
        <v>7</v>
      </c>
      <c r="P26" s="37">
        <f>H27+C27</f>
        <v>0.0016782407407407406</v>
      </c>
      <c r="Q26" s="34">
        <v>7</v>
      </c>
    </row>
    <row r="27" spans="1:17" ht="16.5" customHeight="1" thickBot="1">
      <c r="A27" s="59" t="s">
        <v>24</v>
      </c>
      <c r="B27" s="9"/>
      <c r="C27" s="26">
        <f aca="true" t="shared" si="6" ref="C27:I27">C26-B26</f>
        <v>0.0007754629629629604</v>
      </c>
      <c r="D27" s="27">
        <f t="shared" si="6"/>
        <v>0.01016203703703704</v>
      </c>
      <c r="E27" s="28">
        <f t="shared" si="6"/>
        <v>0.01039351851851852</v>
      </c>
      <c r="F27" s="27">
        <f t="shared" si="6"/>
        <v>0.010659722222222216</v>
      </c>
      <c r="G27" s="27">
        <f t="shared" si="6"/>
        <v>0.010752314814814812</v>
      </c>
      <c r="H27" s="26">
        <f t="shared" si="6"/>
        <v>0.0009027777777777801</v>
      </c>
      <c r="I27" s="27">
        <f t="shared" si="6"/>
        <v>0.011921296296296305</v>
      </c>
      <c r="J27" s="10"/>
      <c r="L27" s="40"/>
      <c r="M27" s="47"/>
      <c r="N27" s="41"/>
      <c r="O27" s="47"/>
      <c r="P27" s="41"/>
      <c r="Q27" s="42"/>
    </row>
    <row r="28" ht="13.5" thickTop="1"/>
    <row r="29" spans="1:14" ht="12.75">
      <c r="A29" t="s">
        <v>27</v>
      </c>
      <c r="N29" t="s">
        <v>11</v>
      </c>
    </row>
    <row r="30" ht="12.75">
      <c r="A30" s="71" t="s">
        <v>29</v>
      </c>
    </row>
    <row r="31" ht="12.75">
      <c r="A31" s="71" t="s">
        <v>30</v>
      </c>
    </row>
    <row r="32" ht="12.75">
      <c r="A32" s="71" t="s">
        <v>44</v>
      </c>
    </row>
    <row r="33" ht="12.75">
      <c r="A33" s="71" t="s">
        <v>43</v>
      </c>
    </row>
  </sheetData>
  <printOptions/>
  <pageMargins left="0.41" right="0.61" top="0.4724409448818898" bottom="0.4330708661417323" header="0.1968503937007874" footer="0.2362204724409449"/>
  <pageSetup horizontalDpi="300" verticalDpi="300" orientation="landscape" paperSize="9" r:id="rId1"/>
  <headerFooter alignWithMargins="0">
    <oddFooter>&amp;R26.10.2001
Paul Richter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0" sqref="A10"/>
    </sheetView>
  </sheetViews>
  <sheetFormatPr defaultColWidth="11.421875" defaultRowHeight="12.75"/>
  <cols>
    <col min="1" max="1" width="15.57421875" style="0" customWidth="1"/>
    <col min="2" max="2" width="10.57421875" style="0" customWidth="1"/>
    <col min="3" max="3" width="13.28125" style="0" bestFit="1" customWidth="1"/>
    <col min="4" max="7" width="8.57421875" style="0" customWidth="1"/>
    <col min="8" max="8" width="12.28125" style="0" bestFit="1" customWidth="1"/>
    <col min="9" max="9" width="9.28125" style="0" customWidth="1"/>
    <col min="10" max="10" width="5.140625" style="0" customWidth="1"/>
    <col min="11" max="11" width="1.421875" style="0" customWidth="1"/>
    <col min="12" max="12" width="7.421875" style="0" bestFit="1" customWidth="1"/>
    <col min="13" max="13" width="3.00390625" style="22" customWidth="1"/>
    <col min="14" max="14" width="9.57421875" style="0" customWidth="1"/>
    <col min="15" max="15" width="3.28125" style="22" customWidth="1"/>
    <col min="16" max="16" width="8.8515625" style="0" bestFit="1" customWidth="1"/>
    <col min="17" max="17" width="3.28125" style="22" customWidth="1"/>
  </cols>
  <sheetData>
    <row r="1" spans="1:17" ht="26.25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  <c r="O1" s="50"/>
      <c r="P1" s="49"/>
      <c r="Q1" s="50"/>
    </row>
    <row r="2" spans="1:17" ht="20.25">
      <c r="A2" s="73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49"/>
      <c r="O2" s="50"/>
      <c r="P2" s="49"/>
      <c r="Q2" s="50"/>
    </row>
    <row r="3" spans="1:17" ht="26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49"/>
      <c r="O3" s="50"/>
      <c r="P3" s="49"/>
      <c r="Q3" s="50"/>
    </row>
    <row r="4" spans="1:17" ht="20.25">
      <c r="A4" s="73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49"/>
      <c r="O4" s="50"/>
      <c r="P4" s="49"/>
      <c r="Q4" s="50"/>
    </row>
    <row r="5" ht="13.5" thickBot="1"/>
    <row r="6" spans="1:17" ht="21" thickTop="1">
      <c r="A6" s="1"/>
      <c r="B6" s="2" t="s">
        <v>2</v>
      </c>
      <c r="C6" s="11" t="s">
        <v>10</v>
      </c>
      <c r="D6" s="2" t="s">
        <v>1</v>
      </c>
      <c r="E6" s="3"/>
      <c r="F6" s="3"/>
      <c r="G6" s="3"/>
      <c r="H6" s="11" t="s">
        <v>10</v>
      </c>
      <c r="I6" s="21" t="s">
        <v>2</v>
      </c>
      <c r="J6" s="4"/>
      <c r="L6" s="29"/>
      <c r="M6" s="30"/>
      <c r="N6" s="21" t="s">
        <v>13</v>
      </c>
      <c r="O6" s="30"/>
      <c r="P6" s="20"/>
      <c r="Q6" s="31"/>
    </row>
    <row r="7" spans="1:17" ht="26.25" thickBot="1">
      <c r="A7" s="5" t="s">
        <v>0</v>
      </c>
      <c r="B7" s="74" t="s">
        <v>3</v>
      </c>
      <c r="C7" s="75" t="s">
        <v>8</v>
      </c>
      <c r="D7" s="76" t="s">
        <v>17</v>
      </c>
      <c r="E7" s="76" t="s">
        <v>18</v>
      </c>
      <c r="F7" s="76" t="s">
        <v>19</v>
      </c>
      <c r="G7" s="76" t="s">
        <v>20</v>
      </c>
      <c r="H7" s="75" t="s">
        <v>9</v>
      </c>
      <c r="I7" s="76" t="s">
        <v>4</v>
      </c>
      <c r="J7" s="77" t="s">
        <v>12</v>
      </c>
      <c r="L7" s="43" t="s">
        <v>14</v>
      </c>
      <c r="M7" s="45" t="s">
        <v>12</v>
      </c>
      <c r="N7" s="44" t="s">
        <v>15</v>
      </c>
      <c r="O7" s="45" t="s">
        <v>12</v>
      </c>
      <c r="P7" s="44" t="s">
        <v>16</v>
      </c>
      <c r="Q7" s="42" t="s">
        <v>12</v>
      </c>
    </row>
    <row r="8" spans="1:17" ht="15.75" thickTop="1">
      <c r="A8" s="54" t="s">
        <v>35</v>
      </c>
      <c r="B8" s="51"/>
      <c r="C8" s="52"/>
      <c r="D8" s="51"/>
      <c r="E8" s="51"/>
      <c r="F8" s="51"/>
      <c r="G8" s="51"/>
      <c r="H8" s="52"/>
      <c r="I8" s="51"/>
      <c r="J8" s="55"/>
      <c r="L8" s="32"/>
      <c r="M8" s="53"/>
      <c r="N8" s="33"/>
      <c r="O8" s="53"/>
      <c r="P8" s="33"/>
      <c r="Q8" s="34"/>
    </row>
    <row r="9" spans="1:17" ht="16.5" customHeight="1">
      <c r="A9" s="78" t="s">
        <v>36</v>
      </c>
      <c r="B9" s="14">
        <v>0.008993055555555554</v>
      </c>
      <c r="C9" s="79">
        <v>0.009375</v>
      </c>
      <c r="D9" s="80">
        <v>0.020266203703703703</v>
      </c>
      <c r="E9" s="81">
        <v>0.031504629629629625</v>
      </c>
      <c r="F9" s="81">
        <v>0.04269675925925926</v>
      </c>
      <c r="G9" s="82">
        <v>0.05399305555555556</v>
      </c>
      <c r="H9" s="79">
        <v>0.054155092592592595</v>
      </c>
      <c r="I9" s="83">
        <v>0.06388888888888888</v>
      </c>
      <c r="J9" s="18" t="s">
        <v>37</v>
      </c>
      <c r="K9" s="13"/>
      <c r="L9" s="35">
        <f>SUM(I10+B9)</f>
        <v>0.018726851851851842</v>
      </c>
      <c r="M9" s="46">
        <v>5</v>
      </c>
      <c r="N9" s="36">
        <f>D10+E10+F10+G10</f>
        <v>0.04461805555555556</v>
      </c>
      <c r="O9" s="46">
        <v>7</v>
      </c>
      <c r="P9" s="37">
        <f>H10+C10</f>
        <v>0.0005439814814814821</v>
      </c>
      <c r="Q9" s="34">
        <v>2</v>
      </c>
    </row>
    <row r="10" spans="1:17" ht="16.5" customHeight="1">
      <c r="A10" s="6" t="s">
        <v>38</v>
      </c>
      <c r="B10" s="7"/>
      <c r="C10" s="23">
        <f aca="true" t="shared" si="0" ref="C10:I10">C9-B9</f>
        <v>0.00038194444444444517</v>
      </c>
      <c r="D10" s="24">
        <f t="shared" si="0"/>
        <v>0.010891203703703703</v>
      </c>
      <c r="E10" s="25">
        <f t="shared" si="0"/>
        <v>0.011238425925925923</v>
      </c>
      <c r="F10" s="24">
        <f t="shared" si="0"/>
        <v>0.011192129629629635</v>
      </c>
      <c r="G10" s="24">
        <f t="shared" si="0"/>
        <v>0.011296296296296297</v>
      </c>
      <c r="H10" s="23">
        <f t="shared" si="0"/>
        <v>0.00016203703703703692</v>
      </c>
      <c r="I10" s="24">
        <f t="shared" si="0"/>
        <v>0.009733796296296289</v>
      </c>
      <c r="J10" s="18"/>
      <c r="K10" s="13"/>
      <c r="L10" s="38"/>
      <c r="M10" s="46"/>
      <c r="N10" s="39"/>
      <c r="O10" s="46"/>
      <c r="P10" s="37"/>
      <c r="Q10" s="34"/>
    </row>
    <row r="11" spans="1:17" ht="16.5" customHeight="1">
      <c r="A11" s="78"/>
      <c r="B11" s="7"/>
      <c r="C11" s="23"/>
      <c r="D11" s="24"/>
      <c r="E11" s="25"/>
      <c r="F11" s="24"/>
      <c r="G11" s="56"/>
      <c r="H11" s="23"/>
      <c r="I11" s="24"/>
      <c r="J11" s="18"/>
      <c r="K11" s="13"/>
      <c r="L11" s="38"/>
      <c r="M11" s="46"/>
      <c r="N11" s="39"/>
      <c r="O11" s="46"/>
      <c r="P11" s="37"/>
      <c r="Q11" s="34"/>
    </row>
    <row r="12" spans="1:17" ht="16.5" customHeight="1">
      <c r="A12" s="57" t="s">
        <v>39</v>
      </c>
      <c r="B12" s="7"/>
      <c r="C12" s="19"/>
      <c r="D12" s="16"/>
      <c r="E12" s="17"/>
      <c r="F12" s="16"/>
      <c r="G12" s="15"/>
      <c r="H12" s="19"/>
      <c r="I12" s="16"/>
      <c r="J12" s="18"/>
      <c r="K12" s="13"/>
      <c r="L12" s="38"/>
      <c r="M12" s="46"/>
      <c r="N12" s="39"/>
      <c r="O12" s="46"/>
      <c r="P12" s="37"/>
      <c r="Q12" s="34"/>
    </row>
    <row r="13" spans="1:17" ht="16.5" customHeight="1">
      <c r="A13" s="6" t="s">
        <v>5</v>
      </c>
      <c r="B13" s="14">
        <v>0.007719907407407408</v>
      </c>
      <c r="C13" s="79">
        <v>0.007939814814814814</v>
      </c>
      <c r="D13" s="80">
        <v>0.015625</v>
      </c>
      <c r="E13" s="81">
        <v>0.023310185185185187</v>
      </c>
      <c r="F13" s="81">
        <v>0.03099537037037037</v>
      </c>
      <c r="G13" s="82">
        <v>0.03868055555555556</v>
      </c>
      <c r="H13" s="79">
        <v>0.03872685185185185</v>
      </c>
      <c r="I13" s="83">
        <v>0.047141203703703706</v>
      </c>
      <c r="J13" s="8">
        <v>1</v>
      </c>
      <c r="K13" s="13"/>
      <c r="L13" s="35">
        <f>SUM(I14+B13)</f>
        <v>0.01613425925925926</v>
      </c>
      <c r="M13" s="46">
        <v>1</v>
      </c>
      <c r="N13" s="37">
        <f>D14+E14+F14+G14</f>
        <v>0.030740740740740746</v>
      </c>
      <c r="O13" s="46">
        <v>1</v>
      </c>
      <c r="P13" s="37">
        <f>H14+C14</f>
        <v>0.0002662037037037008</v>
      </c>
      <c r="Q13" s="34">
        <v>1</v>
      </c>
    </row>
    <row r="14" spans="1:17" ht="16.5" customHeight="1">
      <c r="A14" s="6" t="s">
        <v>38</v>
      </c>
      <c r="B14" s="7"/>
      <c r="C14" s="23">
        <f aca="true" t="shared" si="1" ref="C14:I14">C13-B13</f>
        <v>0.0002199074074074065</v>
      </c>
      <c r="D14" s="24">
        <f t="shared" si="1"/>
        <v>0.0076851851851851855</v>
      </c>
      <c r="E14" s="25">
        <f t="shared" si="1"/>
        <v>0.007685185185185187</v>
      </c>
      <c r="F14" s="24">
        <f t="shared" si="1"/>
        <v>0.007685185185185184</v>
      </c>
      <c r="G14" s="24">
        <f t="shared" si="1"/>
        <v>0.007685185185185187</v>
      </c>
      <c r="H14" s="23">
        <f t="shared" si="1"/>
        <v>4.629629629629428E-05</v>
      </c>
      <c r="I14" s="24">
        <f t="shared" si="1"/>
        <v>0.008414351851851853</v>
      </c>
      <c r="J14" s="8"/>
      <c r="K14" s="13"/>
      <c r="L14" s="35"/>
      <c r="M14" s="46"/>
      <c r="N14" s="37"/>
      <c r="O14" s="46"/>
      <c r="P14" s="37"/>
      <c r="Q14" s="34"/>
    </row>
    <row r="15" spans="1:17" ht="16.5" customHeight="1">
      <c r="A15" s="6"/>
      <c r="B15" s="7"/>
      <c r="C15" s="19"/>
      <c r="D15" s="16"/>
      <c r="E15" s="17"/>
      <c r="F15" s="16"/>
      <c r="G15" s="15"/>
      <c r="H15" s="19"/>
      <c r="I15" s="16"/>
      <c r="J15" s="8"/>
      <c r="K15" s="13"/>
      <c r="L15" s="35"/>
      <c r="M15" s="46"/>
      <c r="N15" s="37"/>
      <c r="O15" s="46"/>
      <c r="P15" s="37"/>
      <c r="Q15" s="34"/>
    </row>
    <row r="16" spans="1:17" ht="16.5" customHeight="1">
      <c r="A16" s="6" t="s">
        <v>6</v>
      </c>
      <c r="B16" s="14">
        <v>0.008275462962962962</v>
      </c>
      <c r="C16" s="79">
        <v>0.008611111111111111</v>
      </c>
      <c r="D16" s="80">
        <v>0.016805555555555556</v>
      </c>
      <c r="E16" s="81">
        <v>0.025208333333333333</v>
      </c>
      <c r="F16" s="81">
        <v>0.033541666666666664</v>
      </c>
      <c r="G16" s="82">
        <v>0.041851851851851855</v>
      </c>
      <c r="H16" s="79">
        <v>0.042361111111111106</v>
      </c>
      <c r="I16" s="83">
        <v>0.05143518518518519</v>
      </c>
      <c r="J16" s="8">
        <v>2</v>
      </c>
      <c r="K16" s="13"/>
      <c r="L16" s="35">
        <f>SUM(I17+B16)</f>
        <v>0.017349537037037045</v>
      </c>
      <c r="M16" s="46">
        <v>2</v>
      </c>
      <c r="N16" s="37">
        <f>D17+E17+F17+G17</f>
        <v>0.033240740740740744</v>
      </c>
      <c r="O16" s="46">
        <v>2</v>
      </c>
      <c r="P16" s="37">
        <f>H17+C17</f>
        <v>0.0008449074074074001</v>
      </c>
      <c r="Q16" s="34">
        <v>4</v>
      </c>
    </row>
    <row r="17" spans="1:17" ht="16.5" customHeight="1">
      <c r="A17" s="6" t="s">
        <v>38</v>
      </c>
      <c r="B17" s="7"/>
      <c r="C17" s="23">
        <f aca="true" t="shared" si="2" ref="C17:I17">C16-B16</f>
        <v>0.00033564814814814915</v>
      </c>
      <c r="D17" s="24">
        <f t="shared" si="2"/>
        <v>0.008194444444444445</v>
      </c>
      <c r="E17" s="25">
        <f t="shared" si="2"/>
        <v>0.008402777777777776</v>
      </c>
      <c r="F17" s="24">
        <f t="shared" si="2"/>
        <v>0.008333333333333331</v>
      </c>
      <c r="G17" s="24">
        <f t="shared" si="2"/>
        <v>0.008310185185185191</v>
      </c>
      <c r="H17" s="23">
        <f t="shared" si="2"/>
        <v>0.000509259259259251</v>
      </c>
      <c r="I17" s="24">
        <f t="shared" si="2"/>
        <v>0.009074074074074082</v>
      </c>
      <c r="J17" s="8"/>
      <c r="K17" s="13"/>
      <c r="L17" s="35"/>
      <c r="M17" s="46"/>
      <c r="N17" s="37"/>
      <c r="O17" s="46"/>
      <c r="P17" s="37"/>
      <c r="Q17" s="34"/>
    </row>
    <row r="18" spans="1:17" ht="16.5" customHeight="1">
      <c r="A18" s="6"/>
      <c r="B18" s="7"/>
      <c r="C18" s="19"/>
      <c r="D18" s="16"/>
      <c r="E18" s="17"/>
      <c r="F18" s="16"/>
      <c r="G18" s="15"/>
      <c r="H18" s="19"/>
      <c r="I18" s="16"/>
      <c r="J18" s="8"/>
      <c r="K18" s="13"/>
      <c r="L18" s="35"/>
      <c r="M18" s="46"/>
      <c r="N18" s="37"/>
      <c r="O18" s="46"/>
      <c r="P18" s="37"/>
      <c r="Q18" s="34"/>
    </row>
    <row r="19" spans="1:17" ht="16.5" customHeight="1">
      <c r="A19" s="6" t="s">
        <v>7</v>
      </c>
      <c r="B19" s="14">
        <v>0.008564814814814815</v>
      </c>
      <c r="C19" s="79">
        <v>0.009317129629629628</v>
      </c>
      <c r="D19" s="80">
        <v>0.0175</v>
      </c>
      <c r="E19" s="81">
        <v>0.02597222222222222</v>
      </c>
      <c r="F19" s="81">
        <v>0.034375</v>
      </c>
      <c r="G19" s="82">
        <v>0.04287037037037037</v>
      </c>
      <c r="H19" s="79">
        <v>0.04334490740740741</v>
      </c>
      <c r="I19" s="83">
        <v>0.052974537037037035</v>
      </c>
      <c r="J19" s="8">
        <v>3</v>
      </c>
      <c r="K19" s="12"/>
      <c r="L19" s="35">
        <f>SUM(I20+B19)</f>
        <v>0.018194444444444444</v>
      </c>
      <c r="M19" s="46">
        <v>4</v>
      </c>
      <c r="N19" s="37">
        <f>D20+E20+F20+G20</f>
        <v>0.033553240740740745</v>
      </c>
      <c r="O19" s="46">
        <v>3</v>
      </c>
      <c r="P19" s="37">
        <f>H20+C20</f>
        <v>0.0012268518518518505</v>
      </c>
      <c r="Q19" s="34">
        <v>5</v>
      </c>
    </row>
    <row r="20" spans="1:17" ht="16.5" customHeight="1">
      <c r="A20" s="6" t="s">
        <v>38</v>
      </c>
      <c r="B20" s="7"/>
      <c r="C20" s="23">
        <f aca="true" t="shared" si="3" ref="C20:I20">C19-B19</f>
        <v>0.0007523148148148133</v>
      </c>
      <c r="D20" s="24">
        <f t="shared" si="3"/>
        <v>0.008182870370370373</v>
      </c>
      <c r="E20" s="25">
        <f t="shared" si="3"/>
        <v>0.008472222222222218</v>
      </c>
      <c r="F20" s="24">
        <f t="shared" si="3"/>
        <v>0.008402777777777783</v>
      </c>
      <c r="G20" s="24">
        <f t="shared" si="3"/>
        <v>0.008495370370370368</v>
      </c>
      <c r="H20" s="23">
        <f t="shared" si="3"/>
        <v>0.0004745370370370372</v>
      </c>
      <c r="I20" s="24">
        <f t="shared" si="3"/>
        <v>0.009629629629629627</v>
      </c>
      <c r="J20" s="8"/>
      <c r="L20" s="35"/>
      <c r="M20" s="46"/>
      <c r="N20" s="37"/>
      <c r="O20" s="46"/>
      <c r="P20" s="37"/>
      <c r="Q20" s="34"/>
    </row>
    <row r="21" spans="1:17" ht="16.5" customHeight="1">
      <c r="A21" s="6"/>
      <c r="B21" s="7"/>
      <c r="C21" s="19"/>
      <c r="D21" s="16"/>
      <c r="E21" s="17"/>
      <c r="F21" s="16"/>
      <c r="G21" s="15"/>
      <c r="H21" s="19"/>
      <c r="I21" s="16"/>
      <c r="J21" s="8"/>
      <c r="L21" s="35"/>
      <c r="M21" s="46"/>
      <c r="N21" s="37"/>
      <c r="O21" s="46"/>
      <c r="P21" s="37"/>
      <c r="Q21" s="34"/>
    </row>
    <row r="22" spans="1:17" ht="16.5" customHeight="1">
      <c r="A22" s="6" t="s">
        <v>40</v>
      </c>
      <c r="B22" s="14">
        <v>0.008958333333333334</v>
      </c>
      <c r="C22" s="79">
        <v>0.009305555555555555</v>
      </c>
      <c r="D22" s="80">
        <v>0.017627314814814814</v>
      </c>
      <c r="E22" s="81">
        <v>0.026157407407407407</v>
      </c>
      <c r="F22" s="81">
        <v>0.034652777777777775</v>
      </c>
      <c r="G22" s="82">
        <v>0.04328703703703704</v>
      </c>
      <c r="H22" s="79">
        <v>0.04363425925925926</v>
      </c>
      <c r="I22" s="83">
        <v>0.053912037037037036</v>
      </c>
      <c r="J22" s="8">
        <v>4</v>
      </c>
      <c r="K22" s="13"/>
      <c r="L22" s="35">
        <f>SUM(I23+B22)</f>
        <v>0.019236111111111107</v>
      </c>
      <c r="M22" s="46">
        <v>6</v>
      </c>
      <c r="N22" s="37">
        <f>D23+E23+F23+G23</f>
        <v>0.03398148148148149</v>
      </c>
      <c r="O22" s="46">
        <v>4</v>
      </c>
      <c r="P22" s="37">
        <f>H23+C23</f>
        <v>0.000694444444444442</v>
      </c>
      <c r="Q22" s="34">
        <v>3</v>
      </c>
    </row>
    <row r="23" spans="1:17" ht="16.5" customHeight="1">
      <c r="A23" s="6" t="s">
        <v>38</v>
      </c>
      <c r="B23" s="7"/>
      <c r="C23" s="23">
        <f aca="true" t="shared" si="4" ref="C23:I23">C22-B22</f>
        <v>0.000347222222222221</v>
      </c>
      <c r="D23" s="24">
        <f t="shared" si="4"/>
        <v>0.00832175925925926</v>
      </c>
      <c r="E23" s="25">
        <f t="shared" si="4"/>
        <v>0.008530092592592593</v>
      </c>
      <c r="F23" s="24">
        <f t="shared" si="4"/>
        <v>0.008495370370370368</v>
      </c>
      <c r="G23" s="24">
        <f t="shared" si="4"/>
        <v>0.008634259259259265</v>
      </c>
      <c r="H23" s="23">
        <f t="shared" si="4"/>
        <v>0.000347222222222221</v>
      </c>
      <c r="I23" s="24">
        <f t="shared" si="4"/>
        <v>0.010277777777777775</v>
      </c>
      <c r="J23" s="8"/>
      <c r="K23" s="13"/>
      <c r="L23" s="35"/>
      <c r="M23" s="46"/>
      <c r="N23" s="37"/>
      <c r="O23" s="46"/>
      <c r="P23" s="37"/>
      <c r="Q23" s="34"/>
    </row>
    <row r="24" spans="1:17" ht="16.5" customHeight="1">
      <c r="A24" s="6"/>
      <c r="B24" s="7"/>
      <c r="C24" s="19"/>
      <c r="D24" s="16"/>
      <c r="E24" s="17"/>
      <c r="F24" s="16"/>
      <c r="G24" s="15"/>
      <c r="H24" s="19"/>
      <c r="I24" s="16"/>
      <c r="J24" s="8"/>
      <c r="K24" s="13"/>
      <c r="L24" s="35"/>
      <c r="M24" s="46"/>
      <c r="N24" s="37"/>
      <c r="O24" s="46"/>
      <c r="P24" s="37"/>
      <c r="Q24" s="34"/>
    </row>
    <row r="25" spans="1:17" ht="16.5" customHeight="1">
      <c r="A25" s="6" t="s">
        <v>41</v>
      </c>
      <c r="B25" s="14">
        <v>0.008402777777777778</v>
      </c>
      <c r="C25" s="79">
        <v>0.009305555555555555</v>
      </c>
      <c r="D25" s="80">
        <v>0.017766203703703704</v>
      </c>
      <c r="E25" s="81">
        <v>0.027164351851851853</v>
      </c>
      <c r="F25" s="81">
        <v>0.036759259259259255</v>
      </c>
      <c r="G25" s="82">
        <v>0.046099537037037036</v>
      </c>
      <c r="H25" s="79">
        <v>0.04671296296296296</v>
      </c>
      <c r="I25" s="83">
        <v>0.05614583333333334</v>
      </c>
      <c r="J25" s="8">
        <v>5</v>
      </c>
      <c r="K25" s="13"/>
      <c r="L25" s="35">
        <f>SUM(I26+B25)</f>
        <v>0.017835648148148156</v>
      </c>
      <c r="M25" s="46">
        <v>3</v>
      </c>
      <c r="N25" s="37">
        <f>D26+E26+F26+G26</f>
        <v>0.03679398148148148</v>
      </c>
      <c r="O25" s="46">
        <v>5</v>
      </c>
      <c r="P25" s="37">
        <f>H26+C26</f>
        <v>0.0015162037037037036</v>
      </c>
      <c r="Q25" s="34">
        <v>7</v>
      </c>
    </row>
    <row r="26" spans="1:17" ht="16.5" customHeight="1">
      <c r="A26" s="6" t="s">
        <v>38</v>
      </c>
      <c r="B26" s="7"/>
      <c r="C26" s="23">
        <f aca="true" t="shared" si="5" ref="C26:I26">C25-B25</f>
        <v>0.0009027777777777767</v>
      </c>
      <c r="D26" s="24">
        <f t="shared" si="5"/>
        <v>0.00846064814814815</v>
      </c>
      <c r="E26" s="25">
        <f t="shared" si="5"/>
        <v>0.009398148148148149</v>
      </c>
      <c r="F26" s="24">
        <f t="shared" si="5"/>
        <v>0.009594907407407403</v>
      </c>
      <c r="G26" s="24">
        <f t="shared" si="5"/>
        <v>0.00934027777777778</v>
      </c>
      <c r="H26" s="23">
        <f t="shared" si="5"/>
        <v>0.000613425925925927</v>
      </c>
      <c r="I26" s="24">
        <f t="shared" si="5"/>
        <v>0.009432870370370376</v>
      </c>
      <c r="J26" s="8"/>
      <c r="K26" s="13"/>
      <c r="L26" s="35"/>
      <c r="M26" s="46"/>
      <c r="N26" s="37"/>
      <c r="O26" s="46"/>
      <c r="P26" s="37"/>
      <c r="Q26" s="34"/>
    </row>
    <row r="27" spans="1:17" ht="16.5" customHeight="1">
      <c r="A27" s="6"/>
      <c r="B27" s="7"/>
      <c r="C27" s="19"/>
      <c r="D27" s="16"/>
      <c r="E27" s="17"/>
      <c r="F27" s="16"/>
      <c r="G27" s="15"/>
      <c r="H27" s="19"/>
      <c r="I27" s="16"/>
      <c r="J27" s="8"/>
      <c r="K27" s="13"/>
      <c r="L27" s="35"/>
      <c r="M27" s="46"/>
      <c r="N27" s="37"/>
      <c r="O27" s="46"/>
      <c r="P27" s="37"/>
      <c r="Q27" s="34"/>
    </row>
    <row r="28" spans="1:17" ht="16.5" customHeight="1">
      <c r="A28" s="6" t="s">
        <v>42</v>
      </c>
      <c r="B28" s="14">
        <v>0.010243055555555556</v>
      </c>
      <c r="C28" s="79">
        <v>0.0109375</v>
      </c>
      <c r="D28" s="80">
        <v>0.021053240740740744</v>
      </c>
      <c r="E28" s="81">
        <v>0.03140046296296296</v>
      </c>
      <c r="F28" s="81">
        <v>0.04138888888888889</v>
      </c>
      <c r="G28" s="82">
        <v>0.05113425925925926</v>
      </c>
      <c r="H28" s="79">
        <v>0.051909722222222225</v>
      </c>
      <c r="I28" s="83">
        <v>0.06222222222222223</v>
      </c>
      <c r="J28" s="8">
        <v>6</v>
      </c>
      <c r="K28" s="13"/>
      <c r="L28" s="35">
        <f>SUM(I29+B28)</f>
        <v>0.020555555555555556</v>
      </c>
      <c r="M28" s="46">
        <v>7</v>
      </c>
      <c r="N28" s="37">
        <f>D29+E29+F29+G29</f>
        <v>0.040196759259259265</v>
      </c>
      <c r="O28" s="46">
        <v>6</v>
      </c>
      <c r="P28" s="37">
        <f>H29+C29</f>
        <v>0.0014699074074074076</v>
      </c>
      <c r="Q28" s="34">
        <v>6</v>
      </c>
    </row>
    <row r="29" spans="1:17" ht="16.5" customHeight="1" thickBot="1">
      <c r="A29" s="84" t="s">
        <v>38</v>
      </c>
      <c r="B29" s="9"/>
      <c r="C29" s="26">
        <f aca="true" t="shared" si="6" ref="C29:I29">C28-B28</f>
        <v>0.0006944444444444437</v>
      </c>
      <c r="D29" s="27">
        <f t="shared" si="6"/>
        <v>0.010115740740740745</v>
      </c>
      <c r="E29" s="28">
        <f t="shared" si="6"/>
        <v>0.01034722222222222</v>
      </c>
      <c r="F29" s="27">
        <f t="shared" si="6"/>
        <v>0.009988425925925928</v>
      </c>
      <c r="G29" s="27">
        <f t="shared" si="6"/>
        <v>0.00974537037037037</v>
      </c>
      <c r="H29" s="26">
        <f t="shared" si="6"/>
        <v>0.0007754629629629639</v>
      </c>
      <c r="I29" s="27">
        <f t="shared" si="6"/>
        <v>0.010312500000000002</v>
      </c>
      <c r="J29" s="10"/>
      <c r="L29" s="40"/>
      <c r="M29" s="47"/>
      <c r="N29" s="41"/>
      <c r="O29" s="47"/>
      <c r="P29" s="41"/>
      <c r="Q29" s="42"/>
    </row>
    <row r="30" ht="13.5" thickTop="1"/>
    <row r="31" ht="12.75">
      <c r="N31" t="s">
        <v>11</v>
      </c>
    </row>
  </sheetData>
  <printOptions/>
  <pageMargins left="0.41" right="0.7086614173228347" top="0.4724409448818898" bottom="0.4330708661417323" header="0.1968503937007874" footer="0.2362204724409449"/>
  <pageSetup horizontalDpi="300" verticalDpi="300" orientation="landscape" paperSize="9" r:id="rId1"/>
  <headerFooter alignWithMargins="0">
    <oddFooter>&amp;R28.10.2000
Paul Richter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Richter</cp:lastModifiedBy>
  <cp:lastPrinted>2001-10-28T08:26:24Z</cp:lastPrinted>
  <dcterms:created xsi:type="dcterms:W3CDTF">2000-10-27T08:23:03Z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