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<sst xmlns="http://schemas.openxmlformats.org/spreadsheetml/2006/main" count="116" uniqueCount="108">
  <si>
    <t xml:space="preserve">Startzeit</t>
  </si>
  <si>
    <t xml:space="preserve">Uhr</t>
  </si>
  <si>
    <t xml:space="preserve">Schnitt</t>
  </si>
  <si>
    <t xml:space="preserve">km/h</t>
  </si>
  <si>
    <t xml:space="preserve">km</t>
  </si>
  <si>
    <t xml:space="preserve">Fahrzeit</t>
  </si>
  <si>
    <t xml:space="preserve">Uhrzeit</t>
  </si>
  <si>
    <t xml:space="preserve">Karenzzeit</t>
  </si>
  <si>
    <t xml:space="preserve">Differenz</t>
  </si>
  <si>
    <t xml:space="preserve">Datum / Uhrzeit</t>
  </si>
  <si>
    <t xml:space="preserve">Ist</t>
  </si>
  <si>
    <t xml:space="preserve">TS1</t>
  </si>
  <si>
    <t xml:space="preserve">Straßwalchen</t>
  </si>
  <si>
    <t xml:space="preserve">TS2</t>
  </si>
  <si>
    <t xml:space="preserve">Mining</t>
  </si>
  <si>
    <t xml:space="preserve">TS3</t>
  </si>
  <si>
    <t xml:space="preserve">Suben</t>
  </si>
  <si>
    <t xml:space="preserve">TS4</t>
  </si>
  <si>
    <t xml:space="preserve">TS5</t>
  </si>
  <si>
    <t xml:space="preserve">Ulrichsberg</t>
  </si>
  <si>
    <t xml:space="preserve">TS6</t>
  </si>
  <si>
    <t xml:space="preserve">Freistadt</t>
  </si>
  <si>
    <t xml:space="preserve">TS7</t>
  </si>
  <si>
    <t xml:space="preserve">Gmünd</t>
  </si>
  <si>
    <t xml:space="preserve">TS8</t>
  </si>
  <si>
    <t xml:space="preserve">Litschau</t>
  </si>
  <si>
    <t xml:space="preserve">TS9</t>
  </si>
  <si>
    <t xml:space="preserve">Drosendorf</t>
  </si>
  <si>
    <t xml:space="preserve">TS10</t>
  </si>
  <si>
    <t xml:space="preserve">Auggenthal</t>
  </si>
  <si>
    <t xml:space="preserve">TS11</t>
  </si>
  <si>
    <t xml:space="preserve">Laa</t>
  </si>
  <si>
    <t xml:space="preserve">TS12</t>
  </si>
  <si>
    <t xml:space="preserve">Bernhardsthal</t>
  </si>
  <si>
    <t xml:space="preserve">TS13</t>
  </si>
  <si>
    <t xml:space="preserve">TS14</t>
  </si>
  <si>
    <t xml:space="preserve">Rust</t>
  </si>
  <si>
    <t xml:space="preserve">TS15</t>
  </si>
  <si>
    <t xml:space="preserve">Weppersdorf</t>
  </si>
  <si>
    <t xml:space="preserve">TS16</t>
  </si>
  <si>
    <t xml:space="preserve">Passhöhe Geschriebenstein</t>
  </si>
  <si>
    <t xml:space="preserve">TS17</t>
  </si>
  <si>
    <t xml:space="preserve">Güssing</t>
  </si>
  <si>
    <t xml:space="preserve">TS18</t>
  </si>
  <si>
    <t xml:space="preserve">Kalch</t>
  </si>
  <si>
    <t xml:space="preserve">TS19</t>
  </si>
  <si>
    <t xml:space="preserve">Halbenrain</t>
  </si>
  <si>
    <t xml:space="preserve">h</t>
  </si>
  <si>
    <t xml:space="preserve">TS20</t>
  </si>
  <si>
    <t xml:space="preserve">Arnfels</t>
  </si>
  <si>
    <t xml:space="preserve">TS21</t>
  </si>
  <si>
    <t xml:space="preserve">Lavamünd</t>
  </si>
  <si>
    <t xml:space="preserve">TS22</t>
  </si>
  <si>
    <t xml:space="preserve">Abtei</t>
  </si>
  <si>
    <t xml:space="preserve">TS23</t>
  </si>
  <si>
    <t xml:space="preserve">Finkenstein</t>
  </si>
  <si>
    <t xml:space="preserve">TS24</t>
  </si>
  <si>
    <t xml:space="preserve">Kötschach Mauthen</t>
  </si>
  <si>
    <t xml:space="preserve">TS25</t>
  </si>
  <si>
    <t xml:space="preserve">Obertilliach</t>
  </si>
  <si>
    <t xml:space="preserve">TS26</t>
  </si>
  <si>
    <t xml:space="preserve">Lienz</t>
  </si>
  <si>
    <t xml:space="preserve">TS27</t>
  </si>
  <si>
    <t xml:space="preserve">Heiligenblut</t>
  </si>
  <si>
    <t xml:space="preserve">TS28</t>
  </si>
  <si>
    <t xml:space="preserve">Hochtor</t>
  </si>
  <si>
    <t xml:space="preserve">TS29</t>
  </si>
  <si>
    <t xml:space="preserve">Mittersill</t>
  </si>
  <si>
    <t xml:space="preserve">TS30</t>
  </si>
  <si>
    <t xml:space="preserve">Gerlos</t>
  </si>
  <si>
    <t xml:space="preserve">TS31</t>
  </si>
  <si>
    <t xml:space="preserve">Ried im Zillertal</t>
  </si>
  <si>
    <t xml:space="preserve">TS32</t>
  </si>
  <si>
    <t xml:space="preserve">Axams</t>
  </si>
  <si>
    <t xml:space="preserve">TS33</t>
  </si>
  <si>
    <t xml:space="preserve">Kühtai</t>
  </si>
  <si>
    <t xml:space="preserve">TS34</t>
  </si>
  <si>
    <t xml:space="preserve">Landeck</t>
  </si>
  <si>
    <t xml:space="preserve">TS35</t>
  </si>
  <si>
    <t xml:space="preserve">Sivretta</t>
  </si>
  <si>
    <t xml:space="preserve">TS36</t>
  </si>
  <si>
    <t xml:space="preserve">Bludenz</t>
  </si>
  <si>
    <t xml:space="preserve">TS37</t>
  </si>
  <si>
    <t xml:space="preserve">TS38</t>
  </si>
  <si>
    <t xml:space="preserve">Heiterwang</t>
  </si>
  <si>
    <t xml:space="preserve">TS39</t>
  </si>
  <si>
    <t xml:space="preserve">Pfaffenhofen</t>
  </si>
  <si>
    <t xml:space="preserve">TS40</t>
  </si>
  <si>
    <t xml:space="preserve">Innsbruck</t>
  </si>
  <si>
    <t xml:space="preserve">TS41</t>
  </si>
  <si>
    <t xml:space="preserve">Wörgl</t>
  </si>
  <si>
    <t xml:space="preserve">TS42</t>
  </si>
  <si>
    <t xml:space="preserve">Kössen</t>
  </si>
  <si>
    <t xml:space="preserve">TS43</t>
  </si>
  <si>
    <t xml:space="preserve">Saalfelden</t>
  </si>
  <si>
    <t xml:space="preserve">TS44</t>
  </si>
  <si>
    <t xml:space="preserve">Bischofshofen</t>
  </si>
  <si>
    <t xml:space="preserve">TS45</t>
  </si>
  <si>
    <t xml:space="preserve">Hallein</t>
  </si>
  <si>
    <t xml:space="preserve">TS46</t>
  </si>
  <si>
    <t xml:space="preserve">Mondsee</t>
  </si>
  <si>
    <t xml:space="preserve">TS47</t>
  </si>
  <si>
    <t xml:space="preserve">Oberwang</t>
  </si>
  <si>
    <t xml:space="preserve">TS48</t>
  </si>
  <si>
    <t xml:space="preserve">Straß</t>
  </si>
  <si>
    <t xml:space="preserve">TS49</t>
  </si>
  <si>
    <t xml:space="preserve">St. Georgen i. Attergau</t>
  </si>
  <si>
    <t xml:space="preserve">Ziel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</si>
</sst>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;@"/>
    <numFmt numFmtId="166" formatCode="DD/MM/YY\ HH:MM"/>
    <numFmt numFmtId="167" formatCode="#,##0.0"/>
    <numFmt numFmtId="168" formatCode="#,##0.00"/>
    <numFmt numFmtId="169" formatCode="HH:MM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 style="dashed"/>
      <top style="dashed"/>
      <bottom style="dashed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/>
      <right style="dashed"/>
      <top style="dashed"/>
      <bottom/>
      <diagonal/>
    </border>
    <border diagonalUp="false" diagonalDown="false">
      <left style="dashed"/>
      <right style="dashed"/>
      <top style="dashed"/>
      <bottom/>
      <diagonal/>
    </border>
    <border diagonalUp="false" diagonalDown="false">
      <left style="dashed"/>
      <right/>
      <top style="dashed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C2" activeCellId="0" sqref="C2"/>
    </sheetView>
  </sheetViews>
  <sheetFormatPr defaultRowHeight="15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25.69"/>
    <col collapsed="false" customWidth="true" hidden="false" outlineLevel="0" max="3" min="3" style="0" width="11.57"/>
    <col collapsed="false" customWidth="false" hidden="false" outlineLevel="0" max="4" min="4" style="0" width="11.43"/>
    <col collapsed="false" customWidth="true" hidden="false" outlineLevel="0" max="5" min="5" style="0" width="10.77"/>
    <col collapsed="false" customWidth="true" hidden="false" outlineLevel="0" max="6" min="6" style="0" width="10.22"/>
    <col collapsed="false" customWidth="true" hidden="false" outlineLevel="0" max="7" min="7" style="0" width="2.15"/>
    <col collapsed="false" customWidth="true" hidden="false" outlineLevel="0" max="8" min="8" style="0" width="9.28"/>
    <col collapsed="false" customWidth="true" hidden="false" outlineLevel="0" max="9" min="9" style="0" width="2.69"/>
    <col collapsed="false" customWidth="true" hidden="false" outlineLevel="0" max="10" min="10" style="0" width="13.29"/>
    <col collapsed="false" customWidth="true" hidden="false" outlineLevel="0" max="1025" min="11" style="0" width="10.77"/>
  </cols>
  <sheetData>
    <row r="1" customFormat="false" ht="15" hidden="false" customHeight="false" outlineLevel="0" collapsed="false">
      <c r="B1" s="1" t="s">
        <v>0</v>
      </c>
      <c r="C1" s="2" t="n">
        <v>0.701388888888889</v>
      </c>
      <c r="D1" s="1" t="s">
        <v>1</v>
      </c>
      <c r="E1" s="3" t="n">
        <v>42956.7013888889</v>
      </c>
    </row>
    <row r="2" customFormat="false" ht="13.8" hidden="false" customHeight="false" outlineLevel="0" collapsed="false">
      <c r="B2" s="1" t="s">
        <v>2</v>
      </c>
      <c r="C2" s="1" t="n">
        <v>28</v>
      </c>
      <c r="D2" s="1" t="s">
        <v>3</v>
      </c>
    </row>
    <row r="4" customFormat="false" ht="13.8" hidden="false" customHeight="false" outlineLevel="0" collapsed="false">
      <c r="A4" s="4"/>
      <c r="B4" s="5"/>
      <c r="C4" s="5" t="s">
        <v>4</v>
      </c>
      <c r="D4" s="5" t="s">
        <v>5</v>
      </c>
      <c r="E4" s="5" t="s">
        <v>6</v>
      </c>
      <c r="F4" s="5" t="s">
        <v>7</v>
      </c>
      <c r="G4" s="5"/>
      <c r="H4" s="5" t="s">
        <v>8</v>
      </c>
      <c r="J4" s="0" t="s">
        <v>9</v>
      </c>
      <c r="K4" s="0" t="s">
        <v>10</v>
      </c>
    </row>
    <row r="5" customFormat="false" ht="13.8" hidden="false" customHeight="false" outlineLevel="0" collapsed="false">
      <c r="A5" s="6" t="s">
        <v>11</v>
      </c>
      <c r="B5" s="7" t="s">
        <v>12</v>
      </c>
      <c r="C5" s="8" t="n">
        <v>19</v>
      </c>
      <c r="D5" s="9" t="n">
        <f aca="false">C5/$C$2</f>
        <v>0.678571428571429</v>
      </c>
      <c r="E5" s="10" t="n">
        <f aca="false">$C$1+D5/24</f>
        <v>0.729662698412698</v>
      </c>
      <c r="F5" s="7"/>
      <c r="G5" s="11"/>
      <c r="H5" s="7"/>
      <c r="I5" s="12"/>
      <c r="J5" s="3" t="n">
        <f aca="false">$E$1+D5/24</f>
        <v>42956.7296626984</v>
      </c>
    </row>
    <row r="6" customFormat="false" ht="13.8" hidden="false" customHeight="false" outlineLevel="0" collapsed="false">
      <c r="A6" s="6" t="s">
        <v>13</v>
      </c>
      <c r="B6" s="7" t="s">
        <v>14</v>
      </c>
      <c r="C6" s="8" t="n">
        <v>68</v>
      </c>
      <c r="D6" s="9" t="n">
        <f aca="false">C6/$C$2</f>
        <v>2.42857142857143</v>
      </c>
      <c r="E6" s="10" t="n">
        <f aca="false">$C$1+D6/24</f>
        <v>0.802579365079365</v>
      </c>
      <c r="F6" s="7"/>
      <c r="G6" s="7"/>
      <c r="H6" s="7"/>
      <c r="I6" s="12"/>
      <c r="J6" s="3" t="n">
        <f aca="false">$E$1+D6/24</f>
        <v>42956.8025793651</v>
      </c>
    </row>
    <row r="7" customFormat="false" ht="13.8" hidden="false" customHeight="false" outlineLevel="0" collapsed="false">
      <c r="A7" s="6" t="s">
        <v>15</v>
      </c>
      <c r="B7" s="7" t="s">
        <v>16</v>
      </c>
      <c r="C7" s="8" t="n">
        <v>101.4</v>
      </c>
      <c r="D7" s="9" t="n">
        <f aca="false">C7/$C$2</f>
        <v>3.62142857142857</v>
      </c>
      <c r="E7" s="10" t="n">
        <f aca="false">$C$1+D7/24</f>
        <v>0.852281746031746</v>
      </c>
      <c r="F7" s="7"/>
      <c r="G7" s="7"/>
      <c r="H7" s="7"/>
      <c r="I7" s="12"/>
      <c r="J7" s="3" t="n">
        <f aca="false">$E$1+D7/24</f>
        <v>42956.852281746</v>
      </c>
    </row>
    <row r="8" customFormat="false" ht="13.8" hidden="false" customHeight="false" outlineLevel="0" collapsed="false">
      <c r="A8" s="6" t="s">
        <v>17</v>
      </c>
      <c r="B8" s="7"/>
      <c r="C8" s="8" t="n">
        <v>159.6</v>
      </c>
      <c r="D8" s="9" t="n">
        <f aca="false">C8/$C$2</f>
        <v>5.7</v>
      </c>
      <c r="E8" s="10" t="n">
        <f aca="false">$C$1+D8/24</f>
        <v>0.938888888888889</v>
      </c>
      <c r="F8" s="7"/>
      <c r="G8" s="11"/>
      <c r="H8" s="7"/>
      <c r="I8" s="12"/>
      <c r="J8" s="3" t="n">
        <f aca="false">$E$1+D8/24</f>
        <v>42956.9388888889</v>
      </c>
    </row>
    <row r="9" customFormat="false" ht="13.8" hidden="false" customHeight="false" outlineLevel="0" collapsed="false">
      <c r="A9" s="6" t="s">
        <v>18</v>
      </c>
      <c r="B9" s="7" t="s">
        <v>19</v>
      </c>
      <c r="C9" s="8" t="n">
        <v>197.8</v>
      </c>
      <c r="D9" s="9" t="n">
        <f aca="false">C9/$C$2</f>
        <v>7.06428571428572</v>
      </c>
      <c r="E9" s="10" t="n">
        <f aca="false">$C$1+D9/24</f>
        <v>0.995734126984127</v>
      </c>
      <c r="F9" s="7"/>
      <c r="G9" s="7"/>
      <c r="H9" s="7"/>
      <c r="I9" s="12"/>
      <c r="J9" s="3" t="n">
        <f aca="false">$E$1+D9/24</f>
        <v>42956.995734127</v>
      </c>
    </row>
    <row r="10" customFormat="false" ht="13.8" hidden="false" customHeight="false" outlineLevel="0" collapsed="false">
      <c r="A10" s="6" t="s">
        <v>20</v>
      </c>
      <c r="B10" s="7" t="s">
        <v>21</v>
      </c>
      <c r="C10" s="8" t="n">
        <v>265.4</v>
      </c>
      <c r="D10" s="9" t="n">
        <f aca="false">C10/$C$2</f>
        <v>9.47857142857143</v>
      </c>
      <c r="E10" s="10" t="n">
        <f aca="false">$C$1+D10/24</f>
        <v>1.09632936507937</v>
      </c>
      <c r="F10" s="7"/>
      <c r="G10" s="7"/>
      <c r="H10" s="7"/>
      <c r="I10" s="12"/>
      <c r="J10" s="3" t="n">
        <f aca="false">$E$1+D10/24</f>
        <v>42957.0963293651</v>
      </c>
    </row>
    <row r="11" customFormat="false" ht="13.8" hidden="false" customHeight="false" outlineLevel="0" collapsed="false">
      <c r="A11" s="6" t="s">
        <v>22</v>
      </c>
      <c r="B11" s="7" t="s">
        <v>23</v>
      </c>
      <c r="C11" s="8" t="n">
        <v>321.9</v>
      </c>
      <c r="D11" s="9" t="n">
        <f aca="false">C11/$C$2</f>
        <v>11.4964285714286</v>
      </c>
      <c r="E11" s="10" t="n">
        <f aca="false">$C$1+D11/24</f>
        <v>1.18040674603175</v>
      </c>
      <c r="F11" s="7"/>
      <c r="G11" s="7"/>
      <c r="H11" s="7"/>
      <c r="I11" s="12"/>
      <c r="J11" s="3" t="n">
        <f aca="false">$E$1+D11/24</f>
        <v>42957.180406746</v>
      </c>
    </row>
    <row r="12" customFormat="false" ht="13.8" hidden="false" customHeight="false" outlineLevel="0" collapsed="false">
      <c r="A12" s="6" t="s">
        <v>24</v>
      </c>
      <c r="B12" s="7" t="s">
        <v>25</v>
      </c>
      <c r="C12" s="8" t="n">
        <v>346.8</v>
      </c>
      <c r="D12" s="9" t="n">
        <f aca="false">C12/$C$2</f>
        <v>12.3857142857143</v>
      </c>
      <c r="E12" s="10" t="n">
        <f aca="false">$C$1+D12/24</f>
        <v>1.21746031746032</v>
      </c>
      <c r="F12" s="7"/>
      <c r="G12" s="7"/>
      <c r="H12" s="7"/>
      <c r="I12" s="12"/>
      <c r="J12" s="3" t="n">
        <f aca="false">$E$1+D12/24</f>
        <v>42957.2174603175</v>
      </c>
    </row>
    <row r="13" customFormat="false" ht="13.8" hidden="false" customHeight="false" outlineLevel="0" collapsed="false">
      <c r="A13" s="13" t="s">
        <v>26</v>
      </c>
      <c r="B13" s="14" t="s">
        <v>27</v>
      </c>
      <c r="C13" s="15" t="n">
        <v>401.1</v>
      </c>
      <c r="D13" s="16" t="n">
        <f aca="false">C13/$C$2</f>
        <v>14.325</v>
      </c>
      <c r="E13" s="17" t="n">
        <f aca="false">$C$1+D13/24</f>
        <v>1.29826388888889</v>
      </c>
      <c r="F13" s="18"/>
      <c r="G13" s="18"/>
      <c r="H13" s="18"/>
      <c r="I13" s="19"/>
      <c r="J13" s="20" t="n">
        <f aca="false">$E$1+D13/24</f>
        <v>42957.2982638889</v>
      </c>
    </row>
    <row r="14" customFormat="false" ht="13.8" hidden="false" customHeight="false" outlineLevel="0" collapsed="false">
      <c r="A14" s="6" t="s">
        <v>28</v>
      </c>
      <c r="B14" s="7" t="s">
        <v>29</v>
      </c>
      <c r="C14" s="8" t="n">
        <v>450.2</v>
      </c>
      <c r="D14" s="9" t="n">
        <f aca="false">C14/$C$2</f>
        <v>16.0785714285714</v>
      </c>
      <c r="E14" s="10" t="n">
        <f aca="false">$C$1+D14/24</f>
        <v>1.37132936507937</v>
      </c>
      <c r="F14" s="7"/>
      <c r="G14" s="7"/>
      <c r="H14" s="7"/>
      <c r="I14" s="12"/>
      <c r="J14" s="3" t="n">
        <f aca="false">$E$1+D14/24</f>
        <v>42957.3713293651</v>
      </c>
    </row>
    <row r="15" customFormat="false" ht="13.8" hidden="false" customHeight="false" outlineLevel="0" collapsed="false">
      <c r="A15" s="6" t="s">
        <v>30</v>
      </c>
      <c r="B15" s="7" t="s">
        <v>31</v>
      </c>
      <c r="C15" s="8" t="n">
        <v>478.6</v>
      </c>
      <c r="D15" s="9" t="n">
        <f aca="false">C15/$C$2</f>
        <v>17.0928571428571</v>
      </c>
      <c r="E15" s="10" t="n">
        <f aca="false">$C$1+D15/24</f>
        <v>1.41359126984127</v>
      </c>
      <c r="F15" s="7"/>
      <c r="G15" s="7"/>
      <c r="H15" s="7"/>
      <c r="I15" s="12"/>
      <c r="J15" s="3" t="n">
        <f aca="false">$E$1+D15/24</f>
        <v>42957.4135912698</v>
      </c>
    </row>
    <row r="16" customFormat="false" ht="13.8" hidden="false" customHeight="false" outlineLevel="0" collapsed="false">
      <c r="A16" s="6" t="s">
        <v>32</v>
      </c>
      <c r="B16" s="7" t="s">
        <v>33</v>
      </c>
      <c r="C16" s="8" t="n">
        <v>527.3</v>
      </c>
      <c r="D16" s="9" t="n">
        <f aca="false">C16/$C$2</f>
        <v>18.8321428571429</v>
      </c>
      <c r="E16" s="10" t="n">
        <f aca="false">$C$1+D16/24</f>
        <v>1.48606150793651</v>
      </c>
      <c r="F16" s="7"/>
      <c r="G16" s="7"/>
      <c r="H16" s="7"/>
      <c r="I16" s="12"/>
      <c r="J16" s="3" t="n">
        <f aca="false">$E$1+D16/24</f>
        <v>42957.4860615079</v>
      </c>
    </row>
    <row r="17" customFormat="false" ht="13.8" hidden="false" customHeight="false" outlineLevel="0" collapsed="false">
      <c r="A17" s="6" t="s">
        <v>34</v>
      </c>
      <c r="B17" s="7"/>
      <c r="C17" s="8" t="n">
        <v>597.9</v>
      </c>
      <c r="D17" s="9" t="n">
        <f aca="false">C17/$C$2</f>
        <v>21.3535714285714</v>
      </c>
      <c r="E17" s="10" t="n">
        <f aca="false">$C$1+D17/24</f>
        <v>1.59112103174603</v>
      </c>
      <c r="F17" s="7"/>
      <c r="G17" s="7"/>
      <c r="H17" s="7"/>
      <c r="I17" s="12"/>
      <c r="J17" s="3" t="n">
        <f aca="false">$E$1+D17/24</f>
        <v>42957.5911210318</v>
      </c>
    </row>
    <row r="18" customFormat="false" ht="13.8" hidden="false" customHeight="false" outlineLevel="0" collapsed="false">
      <c r="A18" s="6" t="s">
        <v>35</v>
      </c>
      <c r="B18" s="7" t="s">
        <v>36</v>
      </c>
      <c r="C18" s="8" t="n">
        <v>652.5</v>
      </c>
      <c r="D18" s="9" t="n">
        <f aca="false">C18/$C$2</f>
        <v>23.3035714285714</v>
      </c>
      <c r="E18" s="10" t="n">
        <f aca="false">$C$1+D18/24</f>
        <v>1.67237103174603</v>
      </c>
      <c r="F18" s="7"/>
      <c r="G18" s="7"/>
      <c r="H18" s="7"/>
      <c r="I18" s="12"/>
      <c r="J18" s="3" t="n">
        <f aca="false">$E$1+D18/24</f>
        <v>42957.6723710318</v>
      </c>
    </row>
    <row r="19" customFormat="false" ht="13.8" hidden="false" customHeight="false" outlineLevel="0" collapsed="false">
      <c r="A19" s="6" t="s">
        <v>37</v>
      </c>
      <c r="B19" s="7" t="s">
        <v>38</v>
      </c>
      <c r="C19" s="8" t="n">
        <v>703.7</v>
      </c>
      <c r="D19" s="9" t="n">
        <f aca="false">C19/$C$2</f>
        <v>25.1321428571429</v>
      </c>
      <c r="E19" s="10" t="n">
        <f aca="false">$C$1+D19/24</f>
        <v>1.74856150793651</v>
      </c>
      <c r="F19" s="7"/>
      <c r="G19" s="7"/>
      <c r="H19" s="7"/>
      <c r="I19" s="12"/>
      <c r="J19" s="3" t="n">
        <f aca="false">$E$1+D19/24</f>
        <v>42957.7485615079</v>
      </c>
    </row>
    <row r="20" customFormat="false" ht="13.8" hidden="false" customHeight="false" outlineLevel="0" collapsed="false">
      <c r="A20" s="6" t="s">
        <v>39</v>
      </c>
      <c r="B20" s="7" t="s">
        <v>40</v>
      </c>
      <c r="C20" s="8" t="n">
        <v>746.1</v>
      </c>
      <c r="D20" s="9" t="n">
        <f aca="false">C20/$C$2</f>
        <v>26.6464285714286</v>
      </c>
      <c r="E20" s="10" t="n">
        <f aca="false">$C$1+D20/24</f>
        <v>1.81165674603175</v>
      </c>
      <c r="F20" s="7"/>
      <c r="G20" s="7"/>
      <c r="H20" s="7"/>
      <c r="I20" s="12"/>
      <c r="J20" s="3" t="n">
        <f aca="false">$E$1+D20/24</f>
        <v>42957.811656746</v>
      </c>
    </row>
    <row r="21" customFormat="false" ht="13.8" hidden="false" customHeight="false" outlineLevel="0" collapsed="false">
      <c r="A21" s="6" t="s">
        <v>41</v>
      </c>
      <c r="B21" s="7" t="s">
        <v>42</v>
      </c>
      <c r="C21" s="8" t="n">
        <v>793.1</v>
      </c>
      <c r="D21" s="9" t="n">
        <f aca="false">C21/$C$2</f>
        <v>28.325</v>
      </c>
      <c r="E21" s="10" t="n">
        <f aca="false">$C$1+D21/24</f>
        <v>1.88159722222222</v>
      </c>
      <c r="F21" s="7"/>
      <c r="G21" s="7"/>
      <c r="H21" s="7"/>
      <c r="I21" s="12"/>
      <c r="J21" s="3" t="n">
        <f aca="false">$E$1+D21/24</f>
        <v>42957.8815972222</v>
      </c>
    </row>
    <row r="22" customFormat="false" ht="13.8" hidden="false" customHeight="false" outlineLevel="0" collapsed="false">
      <c r="A22" s="6" t="s">
        <v>43</v>
      </c>
      <c r="B22" s="7" t="s">
        <v>44</v>
      </c>
      <c r="C22" s="8" t="n">
        <v>836.4</v>
      </c>
      <c r="D22" s="9" t="n">
        <f aca="false">C22/$C$2</f>
        <v>29.8714285714286</v>
      </c>
      <c r="E22" s="10" t="n">
        <f aca="false">$C$1+D22/24</f>
        <v>1.94603174603175</v>
      </c>
      <c r="F22" s="7"/>
      <c r="G22" s="7"/>
      <c r="H22" s="7"/>
      <c r="I22" s="12"/>
      <c r="J22" s="3" t="n">
        <f aca="false">$E$1+D22/24</f>
        <v>42957.946031746</v>
      </c>
    </row>
    <row r="23" s="27" customFormat="true" ht="13.8" hidden="false" customHeight="false" outlineLevel="0" collapsed="false">
      <c r="A23" s="21" t="s">
        <v>45</v>
      </c>
      <c r="B23" s="22" t="s">
        <v>46</v>
      </c>
      <c r="C23" s="23" t="n">
        <v>859.1</v>
      </c>
      <c r="D23" s="24" t="n">
        <f aca="false">C23/$C$2</f>
        <v>30.6821428571429</v>
      </c>
      <c r="E23" s="25" t="n">
        <f aca="false">$C$1+D23/24</f>
        <v>1.97981150793651</v>
      </c>
      <c r="F23" s="22" t="n">
        <v>36</v>
      </c>
      <c r="G23" s="22" t="s">
        <v>47</v>
      </c>
      <c r="H23" s="24" t="n">
        <f aca="false">D23-F23</f>
        <v>-5.31785714285714</v>
      </c>
      <c r="I23" s="26" t="s">
        <v>47</v>
      </c>
      <c r="J23" s="3" t="n">
        <f aca="false">$E$1+D23/24</f>
        <v>42957.9798115079</v>
      </c>
    </row>
    <row r="24" customFormat="false" ht="13.8" hidden="false" customHeight="false" outlineLevel="0" collapsed="false">
      <c r="A24" s="6" t="s">
        <v>48</v>
      </c>
      <c r="B24" s="7" t="s">
        <v>49</v>
      </c>
      <c r="C24" s="8" t="n">
        <v>915.8</v>
      </c>
      <c r="D24" s="9" t="n">
        <f aca="false">C24/$C$2</f>
        <v>32.7071428571429</v>
      </c>
      <c r="E24" s="10" t="n">
        <f aca="false">$C$1+D24/24</f>
        <v>2.06418650793651</v>
      </c>
      <c r="F24" s="7"/>
      <c r="G24" s="7"/>
      <c r="H24" s="7"/>
      <c r="I24" s="12"/>
      <c r="J24" s="3" t="n">
        <f aca="false">$E$1+D24/24</f>
        <v>42958.0641865079</v>
      </c>
    </row>
    <row r="25" customFormat="false" ht="13.8" hidden="false" customHeight="false" outlineLevel="0" collapsed="false">
      <c r="A25" s="6" t="s">
        <v>50</v>
      </c>
      <c r="B25" s="7" t="s">
        <v>51</v>
      </c>
      <c r="C25" s="8" t="n">
        <v>967.2</v>
      </c>
      <c r="D25" s="9" t="n">
        <f aca="false">C25/$C$2</f>
        <v>34.5428571428571</v>
      </c>
      <c r="E25" s="10" t="n">
        <f aca="false">$C$1+D25/24</f>
        <v>2.1406746031746</v>
      </c>
      <c r="F25" s="7"/>
      <c r="G25" s="7"/>
      <c r="H25" s="7"/>
      <c r="I25" s="12"/>
      <c r="J25" s="3" t="n">
        <f aca="false">$E$1+D25/24</f>
        <v>42958.1406746032</v>
      </c>
    </row>
    <row r="26" customFormat="false" ht="13.8" hidden="false" customHeight="false" outlineLevel="0" collapsed="false">
      <c r="A26" s="6" t="s">
        <v>52</v>
      </c>
      <c r="B26" s="7" t="s">
        <v>53</v>
      </c>
      <c r="C26" s="8" t="n">
        <v>1004.3</v>
      </c>
      <c r="D26" s="9" t="n">
        <f aca="false">C26/$C$2</f>
        <v>35.8678571428571</v>
      </c>
      <c r="E26" s="10" t="n">
        <f aca="false">$C$1+D26/24</f>
        <v>2.19588293650794</v>
      </c>
      <c r="F26" s="7"/>
      <c r="G26" s="7"/>
      <c r="H26" s="7"/>
      <c r="I26" s="12"/>
      <c r="J26" s="3" t="n">
        <f aca="false">$E$1+D26/24</f>
        <v>42958.1958829365</v>
      </c>
    </row>
    <row r="27" customFormat="false" ht="13.8" hidden="false" customHeight="false" outlineLevel="0" collapsed="false">
      <c r="A27" s="6" t="s">
        <v>54</v>
      </c>
      <c r="B27" s="7" t="s">
        <v>55</v>
      </c>
      <c r="C27" s="8" t="n">
        <v>1067.1</v>
      </c>
      <c r="D27" s="9" t="n">
        <f aca="false">C27/$C$2</f>
        <v>38.1107142857143</v>
      </c>
      <c r="E27" s="10" t="n">
        <f aca="false">$C$1+D27/24</f>
        <v>2.28933531746032</v>
      </c>
      <c r="F27" s="7"/>
      <c r="G27" s="7"/>
      <c r="H27" s="7"/>
      <c r="I27" s="12"/>
      <c r="J27" s="3" t="n">
        <f aca="false">$E$1+D27/24</f>
        <v>42958.2893353175</v>
      </c>
    </row>
    <row r="28" customFormat="false" ht="13.8" hidden="false" customHeight="false" outlineLevel="0" collapsed="false">
      <c r="A28" s="6" t="s">
        <v>56</v>
      </c>
      <c r="B28" s="7" t="s">
        <v>57</v>
      </c>
      <c r="C28" s="8" t="n">
        <v>1147.2</v>
      </c>
      <c r="D28" s="9" t="n">
        <f aca="false">C28/$C$2</f>
        <v>40.9714285714286</v>
      </c>
      <c r="E28" s="10" t="n">
        <f aca="false">$C$1+D28/24</f>
        <v>2.40853174603175</v>
      </c>
      <c r="F28" s="7"/>
      <c r="G28" s="7"/>
      <c r="H28" s="7"/>
      <c r="I28" s="12"/>
      <c r="J28" s="3" t="n">
        <f aca="false">$E$1+D28/24</f>
        <v>42958.408531746</v>
      </c>
    </row>
    <row r="29" customFormat="false" ht="13.8" hidden="false" customHeight="false" outlineLevel="0" collapsed="false">
      <c r="A29" s="6" t="s">
        <v>58</v>
      </c>
      <c r="B29" s="7" t="s">
        <v>59</v>
      </c>
      <c r="C29" s="8" t="n">
        <v>1147.7</v>
      </c>
      <c r="D29" s="9" t="n">
        <f aca="false">C29/$C$2</f>
        <v>40.9892857142857</v>
      </c>
      <c r="E29" s="10" t="n">
        <f aca="false">$C$1+D29/24</f>
        <v>2.40927579365079</v>
      </c>
      <c r="F29" s="7"/>
      <c r="G29" s="7"/>
      <c r="H29" s="7"/>
      <c r="I29" s="12"/>
      <c r="J29" s="3" t="n">
        <f aca="false">$E$1+D29/24</f>
        <v>42958.4092757937</v>
      </c>
    </row>
    <row r="30" customFormat="false" ht="13.8" hidden="false" customHeight="false" outlineLevel="0" collapsed="false">
      <c r="A30" s="6" t="s">
        <v>60</v>
      </c>
      <c r="B30" s="7" t="s">
        <v>61</v>
      </c>
      <c r="C30" s="8" t="n">
        <v>1223.6</v>
      </c>
      <c r="D30" s="9" t="n">
        <f aca="false">C30/$C$2</f>
        <v>43.7</v>
      </c>
      <c r="E30" s="10" t="n">
        <f aca="false">$C$1+D30/24</f>
        <v>2.52222222222222</v>
      </c>
      <c r="F30" s="7"/>
      <c r="G30" s="7"/>
      <c r="H30" s="7"/>
      <c r="I30" s="12"/>
      <c r="J30" s="3" t="n">
        <f aca="false">$E$1+D30/24</f>
        <v>42958.5222222222</v>
      </c>
    </row>
    <row r="31" customFormat="false" ht="13.8" hidden="false" customHeight="false" outlineLevel="0" collapsed="false">
      <c r="A31" s="6" t="s">
        <v>62</v>
      </c>
      <c r="B31" s="7" t="s">
        <v>63</v>
      </c>
      <c r="C31" s="8" t="n">
        <v>1263.1</v>
      </c>
      <c r="D31" s="9" t="n">
        <f aca="false">C31/$C$2</f>
        <v>45.1107142857143</v>
      </c>
      <c r="E31" s="10" t="n">
        <f aca="false">$C$1+D31/24</f>
        <v>2.58100198412698</v>
      </c>
      <c r="F31" s="7"/>
      <c r="G31" s="7"/>
      <c r="H31" s="7"/>
      <c r="I31" s="12"/>
      <c r="J31" s="3" t="n">
        <f aca="false">$E$1+D31/24</f>
        <v>42958.5810019841</v>
      </c>
    </row>
    <row r="32" s="27" customFormat="true" ht="13.8" hidden="false" customHeight="false" outlineLevel="0" collapsed="false">
      <c r="A32" s="21" t="s">
        <v>64</v>
      </c>
      <c r="B32" s="22" t="s">
        <v>65</v>
      </c>
      <c r="C32" s="23" t="n">
        <v>1278.6</v>
      </c>
      <c r="D32" s="24" t="n">
        <f aca="false">C32/$C$2</f>
        <v>45.6642857142857</v>
      </c>
      <c r="E32" s="25" t="n">
        <f aca="false">$C$1+D32/24</f>
        <v>2.60406746031746</v>
      </c>
      <c r="F32" s="22" t="n">
        <v>55</v>
      </c>
      <c r="G32" s="22" t="s">
        <v>47</v>
      </c>
      <c r="H32" s="24" t="n">
        <f aca="false">D32-F32</f>
        <v>-9.33571428571429</v>
      </c>
      <c r="I32" s="26" t="s">
        <v>47</v>
      </c>
      <c r="J32" s="3" t="n">
        <f aca="false">$E$1+D32/24</f>
        <v>42958.6040674603</v>
      </c>
    </row>
    <row r="33" customFormat="false" ht="13.8" hidden="false" customHeight="false" outlineLevel="0" collapsed="false">
      <c r="A33" s="6" t="s">
        <v>66</v>
      </c>
      <c r="B33" s="7" t="s">
        <v>67</v>
      </c>
      <c r="C33" s="8" t="n">
        <v>1338.4</v>
      </c>
      <c r="D33" s="9" t="n">
        <f aca="false">C33/$C$2</f>
        <v>47.8</v>
      </c>
      <c r="E33" s="10" t="n">
        <f aca="false">$C$1+D33/24</f>
        <v>2.69305555555556</v>
      </c>
      <c r="F33" s="7"/>
      <c r="G33" s="7"/>
      <c r="H33" s="7"/>
      <c r="I33" s="12"/>
      <c r="J33" s="3" t="n">
        <f aca="false">$E$1+D33/24</f>
        <v>42958.6930555556</v>
      </c>
    </row>
    <row r="34" customFormat="false" ht="13.8" hidden="false" customHeight="false" outlineLevel="0" collapsed="false">
      <c r="A34" s="6" t="s">
        <v>68</v>
      </c>
      <c r="B34" s="7" t="s">
        <v>69</v>
      </c>
      <c r="C34" s="8" t="n">
        <v>1385.6</v>
      </c>
      <c r="D34" s="9" t="n">
        <f aca="false">C34/$C$2</f>
        <v>49.4857142857143</v>
      </c>
      <c r="E34" s="10" t="n">
        <f aca="false">$C$1+D34/24</f>
        <v>2.76329365079365</v>
      </c>
      <c r="F34" s="7"/>
      <c r="G34" s="7"/>
      <c r="H34" s="7"/>
      <c r="I34" s="12"/>
      <c r="J34" s="3" t="n">
        <f aca="false">$E$1+D34/24</f>
        <v>42958.7632936508</v>
      </c>
    </row>
    <row r="35" customFormat="false" ht="13.8" hidden="false" customHeight="false" outlineLevel="0" collapsed="false">
      <c r="A35" s="6" t="s">
        <v>70</v>
      </c>
      <c r="B35" s="7" t="s">
        <v>71</v>
      </c>
      <c r="C35" s="8" t="n">
        <v>1412.8</v>
      </c>
      <c r="D35" s="9" t="n">
        <f aca="false">C35/$C$2</f>
        <v>50.4571428571429</v>
      </c>
      <c r="E35" s="10" t="n">
        <f aca="false">$C$1+D35/24</f>
        <v>2.80376984126984</v>
      </c>
      <c r="F35" s="7"/>
      <c r="G35" s="7"/>
      <c r="H35" s="7"/>
      <c r="I35" s="12"/>
      <c r="J35" s="3" t="n">
        <f aca="false">$E$1+D35/24</f>
        <v>42958.8037698413</v>
      </c>
    </row>
    <row r="36" customFormat="false" ht="13.8" hidden="false" customHeight="false" outlineLevel="0" collapsed="false">
      <c r="A36" s="6" t="s">
        <v>72</v>
      </c>
      <c r="B36" s="7" t="s">
        <v>73</v>
      </c>
      <c r="C36" s="8" t="n">
        <v>1476.4</v>
      </c>
      <c r="D36" s="9" t="n">
        <f aca="false">C36/$C$2</f>
        <v>52.7285714285714</v>
      </c>
      <c r="E36" s="10" t="n">
        <f aca="false">$C$1+D36/24</f>
        <v>2.8984126984127</v>
      </c>
      <c r="F36" s="7"/>
      <c r="G36" s="7"/>
      <c r="H36" s="7"/>
      <c r="I36" s="12"/>
      <c r="J36" s="3" t="n">
        <f aca="false">$E$1+D36/24</f>
        <v>42958.8984126984</v>
      </c>
    </row>
    <row r="37" customFormat="false" ht="13.8" hidden="false" customHeight="false" outlineLevel="0" collapsed="false">
      <c r="A37" s="6" t="s">
        <v>74</v>
      </c>
      <c r="B37" s="7" t="s">
        <v>75</v>
      </c>
      <c r="C37" s="8" t="n">
        <v>1506.7</v>
      </c>
      <c r="D37" s="9" t="n">
        <f aca="false">C37/$C$2</f>
        <v>53.8107142857143</v>
      </c>
      <c r="E37" s="10" t="n">
        <f aca="false">$C$1+D37/24</f>
        <v>2.94350198412698</v>
      </c>
      <c r="F37" s="7"/>
      <c r="G37" s="7"/>
      <c r="H37" s="7"/>
      <c r="I37" s="12"/>
      <c r="J37" s="3" t="n">
        <f aca="false">$E$1+D37/24</f>
        <v>42958.9435019841</v>
      </c>
    </row>
    <row r="38" customFormat="false" ht="13.8" hidden="false" customHeight="false" outlineLevel="0" collapsed="false">
      <c r="A38" s="6" t="s">
        <v>76</v>
      </c>
      <c r="B38" s="7" t="s">
        <v>77</v>
      </c>
      <c r="C38" s="8" t="n">
        <v>1555.3</v>
      </c>
      <c r="D38" s="9" t="n">
        <f aca="false">C38/$C$2</f>
        <v>55.5464285714286</v>
      </c>
      <c r="E38" s="10" t="n">
        <f aca="false">$C$1+D38/24</f>
        <v>3.01582341269841</v>
      </c>
      <c r="F38" s="7"/>
      <c r="G38" s="7"/>
      <c r="H38" s="7"/>
      <c r="I38" s="12"/>
      <c r="J38" s="3" t="n">
        <f aca="false">$E$1+D38/24</f>
        <v>42959.0158234127</v>
      </c>
    </row>
    <row r="39" customFormat="false" ht="13.8" hidden="false" customHeight="false" outlineLevel="0" collapsed="false">
      <c r="A39" s="6" t="s">
        <v>78</v>
      </c>
      <c r="B39" s="7" t="s">
        <v>79</v>
      </c>
      <c r="C39" s="8" t="n">
        <v>1607.9</v>
      </c>
      <c r="D39" s="9" t="n">
        <f aca="false">C39/$C$2</f>
        <v>57.425</v>
      </c>
      <c r="E39" s="10" t="n">
        <f aca="false">$C$1+D39/24</f>
        <v>3.09409722222222</v>
      </c>
      <c r="F39" s="7"/>
      <c r="G39" s="7"/>
      <c r="H39" s="7"/>
      <c r="I39" s="12"/>
      <c r="J39" s="3" t="n">
        <f aca="false">$E$1+D39/24</f>
        <v>42959.0940972222</v>
      </c>
    </row>
    <row r="40" s="27" customFormat="true" ht="13.8" hidden="false" customHeight="false" outlineLevel="0" collapsed="false">
      <c r="A40" s="21" t="s">
        <v>80</v>
      </c>
      <c r="B40" s="22" t="s">
        <v>81</v>
      </c>
      <c r="C40" s="23" t="n">
        <v>1650.9</v>
      </c>
      <c r="D40" s="24" t="n">
        <f aca="false">C40/$C$2</f>
        <v>58.9607142857143</v>
      </c>
      <c r="E40" s="25" t="n">
        <f aca="false">$C$1+D40/24</f>
        <v>3.15808531746032</v>
      </c>
      <c r="F40" s="22" t="n">
        <v>73</v>
      </c>
      <c r="G40" s="22" t="s">
        <v>47</v>
      </c>
      <c r="H40" s="24" t="n">
        <f aca="false">D40-F40</f>
        <v>-14.0392857142857</v>
      </c>
      <c r="I40" s="26" t="s">
        <v>47</v>
      </c>
      <c r="J40" s="3" t="n">
        <f aca="false">$E$1+D40/24</f>
        <v>42959.1580853175</v>
      </c>
    </row>
    <row r="41" customFormat="false" ht="13.8" hidden="false" customHeight="false" outlineLevel="0" collapsed="false">
      <c r="A41" s="6" t="s">
        <v>82</v>
      </c>
      <c r="B41" s="7" t="s">
        <v>29</v>
      </c>
      <c r="C41" s="8" t="n">
        <v>1694.3</v>
      </c>
      <c r="D41" s="9" t="n">
        <f aca="false">C41/$C$2</f>
        <v>60.5107142857143</v>
      </c>
      <c r="E41" s="10" t="n">
        <f aca="false">$C$1+D41/24</f>
        <v>3.22266865079365</v>
      </c>
      <c r="F41" s="7"/>
      <c r="G41" s="7"/>
      <c r="H41" s="7"/>
      <c r="I41" s="12"/>
      <c r="J41" s="3" t="n">
        <f aca="false">$E$1+D41/24</f>
        <v>42959.2226686508</v>
      </c>
    </row>
    <row r="42" customFormat="false" ht="13.8" hidden="false" customHeight="false" outlineLevel="0" collapsed="false">
      <c r="A42" s="6" t="s">
        <v>83</v>
      </c>
      <c r="B42" s="7" t="s">
        <v>84</v>
      </c>
      <c r="C42" s="8" t="n">
        <v>1783.8</v>
      </c>
      <c r="D42" s="9" t="n">
        <f aca="false">C42/$C$2</f>
        <v>63.7071428571429</v>
      </c>
      <c r="E42" s="10" t="n">
        <f aca="false">$C$1+D42/24</f>
        <v>3.35585317460317</v>
      </c>
      <c r="F42" s="7"/>
      <c r="G42" s="7"/>
      <c r="H42" s="7"/>
      <c r="I42" s="12"/>
      <c r="J42" s="3" t="n">
        <f aca="false">$E$1+D42/24</f>
        <v>42959.3558531746</v>
      </c>
    </row>
    <row r="43" customFormat="false" ht="13.8" hidden="false" customHeight="false" outlineLevel="0" collapsed="false">
      <c r="A43" s="6" t="s">
        <v>85</v>
      </c>
      <c r="B43" s="7" t="s">
        <v>86</v>
      </c>
      <c r="C43" s="8" t="n">
        <v>1845.7</v>
      </c>
      <c r="D43" s="9" t="n">
        <f aca="false">C43/$C$2</f>
        <v>65.9178571428572</v>
      </c>
      <c r="E43" s="10" t="n">
        <f aca="false">$C$1+D43/24</f>
        <v>3.44796626984127</v>
      </c>
      <c r="F43" s="7"/>
      <c r="G43" s="7"/>
      <c r="H43" s="7"/>
      <c r="I43" s="12"/>
      <c r="J43" s="3" t="n">
        <f aca="false">$E$1+D43/24</f>
        <v>42959.4479662698</v>
      </c>
    </row>
    <row r="44" customFormat="false" ht="13.8" hidden="false" customHeight="false" outlineLevel="0" collapsed="false">
      <c r="A44" s="6" t="s">
        <v>87</v>
      </c>
      <c r="B44" s="7" t="s">
        <v>88</v>
      </c>
      <c r="C44" s="8" t="n">
        <v>1869.7</v>
      </c>
      <c r="D44" s="9" t="n">
        <f aca="false">C44/$C$2</f>
        <v>66.775</v>
      </c>
      <c r="E44" s="10" t="n">
        <f aca="false">$C$1+D44/24</f>
        <v>3.48368055555556</v>
      </c>
      <c r="F44" s="7"/>
      <c r="G44" s="7"/>
      <c r="H44" s="7"/>
      <c r="I44" s="12"/>
      <c r="J44" s="3" t="n">
        <f aca="false">$E$1+D44/24</f>
        <v>42959.4836805556</v>
      </c>
    </row>
    <row r="45" customFormat="false" ht="13.8" hidden="false" customHeight="false" outlineLevel="0" collapsed="false">
      <c r="A45" s="6" t="s">
        <v>89</v>
      </c>
      <c r="B45" s="7" t="s">
        <v>90</v>
      </c>
      <c r="C45" s="8" t="n">
        <v>1934.7</v>
      </c>
      <c r="D45" s="9" t="n">
        <f aca="false">C45/$C$2</f>
        <v>69.0964285714286</v>
      </c>
      <c r="E45" s="10" t="n">
        <f aca="false">$C$1+D45/24</f>
        <v>3.58040674603175</v>
      </c>
      <c r="F45" s="7"/>
      <c r="G45" s="7"/>
      <c r="H45" s="7"/>
      <c r="I45" s="12"/>
      <c r="J45" s="3" t="n">
        <f aca="false">$E$1+D45/24</f>
        <v>42959.580406746</v>
      </c>
    </row>
    <row r="46" customFormat="false" ht="13.8" hidden="false" customHeight="false" outlineLevel="0" collapsed="false">
      <c r="A46" s="6" t="s">
        <v>91</v>
      </c>
      <c r="B46" s="7" t="s">
        <v>92</v>
      </c>
      <c r="C46" s="8" t="n">
        <v>1974.2</v>
      </c>
      <c r="D46" s="9" t="n">
        <f aca="false">C46/$C$2</f>
        <v>70.5071428571429</v>
      </c>
      <c r="E46" s="10" t="n">
        <f aca="false">$C$1+D46/24</f>
        <v>3.63918650793651</v>
      </c>
      <c r="F46" s="7"/>
      <c r="G46" s="7"/>
      <c r="H46" s="7"/>
      <c r="I46" s="12"/>
      <c r="J46" s="3" t="n">
        <f aca="false">$E$1+D46/24</f>
        <v>42959.6391865079</v>
      </c>
    </row>
    <row r="47" customFormat="false" ht="13.8" hidden="false" customHeight="false" outlineLevel="0" collapsed="false">
      <c r="A47" s="6" t="s">
        <v>93</v>
      </c>
      <c r="B47" s="7" t="s">
        <v>94</v>
      </c>
      <c r="C47" s="8" t="n">
        <v>2006.6</v>
      </c>
      <c r="D47" s="9" t="n">
        <f aca="false">C47/$C$2</f>
        <v>71.6642857142857</v>
      </c>
      <c r="E47" s="10" t="n">
        <f aca="false">$C$1+D47/24</f>
        <v>3.68740079365079</v>
      </c>
      <c r="F47" s="7"/>
      <c r="G47" s="7"/>
      <c r="H47" s="7"/>
      <c r="I47" s="12"/>
      <c r="J47" s="3" t="n">
        <f aca="false">$E$1+D47/24</f>
        <v>42959.6874007937</v>
      </c>
    </row>
    <row r="48" customFormat="false" ht="13.8" hidden="false" customHeight="false" outlineLevel="0" collapsed="false">
      <c r="A48" s="6" t="s">
        <v>95</v>
      </c>
      <c r="B48" s="7" t="s">
        <v>96</v>
      </c>
      <c r="C48" s="8" t="n">
        <v>2068.4</v>
      </c>
      <c r="D48" s="9" t="n">
        <f aca="false">C48/$C$2</f>
        <v>73.8714285714286</v>
      </c>
      <c r="E48" s="10" t="n">
        <f aca="false">$C$1+D48/24</f>
        <v>3.77936507936508</v>
      </c>
      <c r="F48" s="7"/>
      <c r="G48" s="7"/>
      <c r="H48" s="7"/>
      <c r="I48" s="12"/>
      <c r="J48" s="3" t="n">
        <f aca="false">$E$1+D48/24</f>
        <v>42959.7793650794</v>
      </c>
    </row>
    <row r="49" customFormat="false" ht="13.8" hidden="false" customHeight="false" outlineLevel="0" collapsed="false">
      <c r="A49" s="6" t="s">
        <v>97</v>
      </c>
      <c r="B49" s="7" t="s">
        <v>98</v>
      </c>
      <c r="C49" s="8" t="n">
        <v>2104.2</v>
      </c>
      <c r="D49" s="9" t="n">
        <f aca="false">C49/$C$2</f>
        <v>75.15</v>
      </c>
      <c r="E49" s="10" t="n">
        <f aca="false">$C$1+D49/24</f>
        <v>3.83263888888889</v>
      </c>
      <c r="F49" s="7"/>
      <c r="G49" s="7"/>
      <c r="H49" s="7"/>
      <c r="I49" s="12"/>
      <c r="J49" s="3" t="n">
        <f aca="false">$E$1+D49/24</f>
        <v>42959.8326388889</v>
      </c>
    </row>
    <row r="50" customFormat="false" ht="13.8" hidden="false" customHeight="false" outlineLevel="0" collapsed="false">
      <c r="A50" s="6" t="s">
        <v>99</v>
      </c>
      <c r="B50" s="7" t="s">
        <v>100</v>
      </c>
      <c r="C50" s="8" t="n">
        <v>2143.4</v>
      </c>
      <c r="D50" s="9" t="n">
        <f aca="false">C50/$C$2</f>
        <v>76.55</v>
      </c>
      <c r="E50" s="10" t="n">
        <f aca="false">$C$1+D50/24</f>
        <v>3.89097222222222</v>
      </c>
      <c r="F50" s="7"/>
      <c r="G50" s="7"/>
      <c r="H50" s="7"/>
      <c r="I50" s="12"/>
      <c r="J50" s="3" t="n">
        <f aca="false">$E$1+D50/24</f>
        <v>42959.8909722222</v>
      </c>
    </row>
    <row r="51" customFormat="false" ht="13.8" hidden="false" customHeight="false" outlineLevel="0" collapsed="false">
      <c r="A51" s="6" t="s">
        <v>101</v>
      </c>
      <c r="B51" s="7" t="s">
        <v>102</v>
      </c>
      <c r="C51" s="8" t="n">
        <v>2148.9</v>
      </c>
      <c r="D51" s="9" t="n">
        <f aca="false">C51/$C$2</f>
        <v>76.7464285714286</v>
      </c>
      <c r="E51" s="10" t="n">
        <f aca="false">$C$1+D51/24</f>
        <v>3.89915674603175</v>
      </c>
      <c r="F51" s="7"/>
      <c r="G51" s="7"/>
      <c r="H51" s="7"/>
      <c r="I51" s="12"/>
      <c r="J51" s="3" t="n">
        <f aca="false">$E$1+D51/24</f>
        <v>42959.899156746</v>
      </c>
    </row>
    <row r="52" customFormat="false" ht="13.8" hidden="false" customHeight="false" outlineLevel="0" collapsed="false">
      <c r="A52" s="6" t="s">
        <v>103</v>
      </c>
      <c r="B52" s="7" t="s">
        <v>104</v>
      </c>
      <c r="C52" s="8" t="n">
        <v>2155.6</v>
      </c>
      <c r="D52" s="9" t="n">
        <f aca="false">C52/$C$2</f>
        <v>76.9857142857143</v>
      </c>
      <c r="E52" s="10" t="n">
        <f aca="false">$C$1+D52/24</f>
        <v>3.90912698412698</v>
      </c>
      <c r="F52" s="7"/>
      <c r="G52" s="7"/>
      <c r="H52" s="7"/>
      <c r="I52" s="12"/>
      <c r="J52" s="3" t="n">
        <f aca="false">$E$1+D52/24</f>
        <v>42959.9091269841</v>
      </c>
    </row>
    <row r="53" customFormat="false" ht="13.8" hidden="false" customHeight="false" outlineLevel="0" collapsed="false">
      <c r="A53" s="6" t="s">
        <v>105</v>
      </c>
      <c r="B53" s="7" t="s">
        <v>106</v>
      </c>
      <c r="C53" s="8" t="n">
        <v>2164.2</v>
      </c>
      <c r="D53" s="9" t="n">
        <f aca="false">C53/$C$2</f>
        <v>77.2928571428571</v>
      </c>
      <c r="E53" s="10" t="n">
        <f aca="false">$C$1+D53/24</f>
        <v>3.9219246031746</v>
      </c>
      <c r="F53" s="7"/>
      <c r="G53" s="7"/>
      <c r="H53" s="7"/>
      <c r="I53" s="12"/>
      <c r="J53" s="3" t="n">
        <f aca="false">$E$1+D53/24</f>
        <v>42959.9219246032</v>
      </c>
    </row>
    <row r="54" s="27" customFormat="true" ht="13.8" hidden="false" customHeight="false" outlineLevel="0" collapsed="false">
      <c r="A54" s="28" t="s">
        <v>107</v>
      </c>
      <c r="B54" s="29"/>
      <c r="C54" s="30" t="n">
        <v>2165.9</v>
      </c>
      <c r="D54" s="31" t="n">
        <f aca="false">C54/$C$2</f>
        <v>77.3535714285714</v>
      </c>
      <c r="E54" s="32" t="n">
        <f aca="false">$C$1+D54/24</f>
        <v>3.92445436507936</v>
      </c>
      <c r="F54" s="29" t="n">
        <v>100</v>
      </c>
      <c r="G54" s="29" t="s">
        <v>47</v>
      </c>
      <c r="H54" s="31" t="n">
        <f aca="false">D54-F54</f>
        <v>-22.6464285714286</v>
      </c>
      <c r="I54" s="33" t="s">
        <v>47</v>
      </c>
      <c r="J54" s="3" t="n">
        <f aca="false">$E$1+D54/24</f>
        <v>42959.9244543651</v>
      </c>
    </row>
  </sheetData>
  <conditionalFormatting sqref="H32">
    <cfRule type="colorScale" priority="2">
      <colorScale>
        <cfvo type="num" val="-0.1"/>
        <cfvo type="num" val="0"/>
        <color rgb="FF00B050"/>
        <color rgb="FFFF0000"/>
      </colorScale>
    </cfRule>
  </conditionalFormatting>
  <conditionalFormatting sqref="H40">
    <cfRule type="colorScale" priority="3">
      <colorScale>
        <cfvo type="num" val="-0.1"/>
        <cfvo type="num" val="0"/>
        <color rgb="FF00B050"/>
        <color rgb="FFFF0000"/>
      </colorScale>
    </cfRule>
  </conditionalFormatting>
  <conditionalFormatting sqref="H23">
    <cfRule type="colorScale" priority="4">
      <colorScale>
        <cfvo type="num" val="-0.1"/>
        <cfvo type="num" val="0"/>
        <color rgb="FF00B050"/>
        <color rgb="FFFF0000"/>
      </colorScale>
    </cfRule>
  </conditionalFormatting>
  <conditionalFormatting sqref="H54">
    <cfRule type="colorScale" priority="5">
      <colorScale>
        <cfvo type="num" val="-0.1"/>
        <cfvo type="num" val="0"/>
        <color rgb="FF00B050"/>
        <color rgb="FFFF0000"/>
      </colorScale>
    </cfRule>
  </conditionalFormatting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RowHeight="15" outlineLevelRow="0" outlineLevelCol="0"/>
  <cols>
    <col collapsed="false" customWidth="true" hidden="false" outlineLevel="0" max="1025" min="1" style="0" width="10.7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10.7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2006-09-21T08:52:22Z</dcterms:created>
  <dc:creator/>
  <dc:description/>
  <dc:language>de-AT</dc:language>
  <cp:lastModifiedBy/>
  <dcterms:modified xsi:type="dcterms:W3CDTF">2017-08-09T07:22:11Z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