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Ergebnis CRBR" sheetId="1" r:id="rId1"/>
    <sheet name="Wechselzeiten" sheetId="2" r:id="rId2"/>
    <sheet name="Durchgangszeiten(Eingabe)" sheetId="3" r:id="rId3"/>
    <sheet name="Starterliste" sheetId="4" r:id="rId4"/>
  </sheets>
  <definedNames>
    <definedName name="_xlnm.Print_Area" localSheetId="0">'Ergebnis CRBR'!$A$1:$I$65517</definedName>
    <definedName name="Excel_BuiltIn_Print_Titles_4">#REF!</definedName>
  </definedNames>
  <calcPr fullCalcOnLoad="1"/>
</workbook>
</file>

<file path=xl/sharedStrings.xml><?xml version="1.0" encoding="utf-8"?>
<sst xmlns="http://schemas.openxmlformats.org/spreadsheetml/2006/main" count="61" uniqueCount="48">
  <si>
    <t>14. FREE EAGLE  Cross Run-Bike-Run</t>
  </si>
  <si>
    <t>Drosendorf, 29.9.2018</t>
  </si>
  <si>
    <t>3 km Laufen / 12,6 km Biken / 3 km Laufen</t>
  </si>
  <si>
    <t>Platz</t>
  </si>
  <si>
    <t>Name</t>
  </si>
  <si>
    <t>Gesamt</t>
  </si>
  <si>
    <t xml:space="preserve">Laufen </t>
  </si>
  <si>
    <t>Rad</t>
  </si>
  <si>
    <t>Laufen</t>
  </si>
  <si>
    <t>1.R</t>
  </si>
  <si>
    <t>2.R</t>
  </si>
  <si>
    <t>3.R</t>
  </si>
  <si>
    <t>4.R</t>
  </si>
  <si>
    <t>5.R</t>
  </si>
  <si>
    <t>6.R</t>
  </si>
  <si>
    <t>7.R</t>
  </si>
  <si>
    <t>8.R</t>
  </si>
  <si>
    <t>9.R</t>
  </si>
  <si>
    <t>10.R</t>
  </si>
  <si>
    <t>11.R</t>
  </si>
  <si>
    <t>12.R</t>
  </si>
  <si>
    <t>7 R</t>
  </si>
  <si>
    <t>Zeitnehmung: Gerhard Feigl</t>
  </si>
  <si>
    <t>Auswertung: Paolo (Stand: 30.9.2018)</t>
  </si>
  <si>
    <t>© www.free-eagle.at</t>
  </si>
  <si>
    <t>Wechselzeiten</t>
  </si>
  <si>
    <t>1. Wechsel</t>
  </si>
  <si>
    <t>2. Wechsel</t>
  </si>
  <si>
    <t>Durchgangszeiten</t>
  </si>
  <si>
    <t>Startzeit:</t>
  </si>
  <si>
    <t>St. Nr.</t>
  </si>
  <si>
    <t>Ende Lauf</t>
  </si>
  <si>
    <t>Laufen 1</t>
  </si>
  <si>
    <t>Ende Rad</t>
  </si>
  <si>
    <t>Start Lauf</t>
  </si>
  <si>
    <t>Ende Laufen 2</t>
  </si>
  <si>
    <t>Endzeit</t>
  </si>
  <si>
    <t>Jürgen Haiderer</t>
  </si>
  <si>
    <t>Paul Richter</t>
  </si>
  <si>
    <t>Alexander Heili</t>
  </si>
  <si>
    <t>Michael Kaufmann</t>
  </si>
  <si>
    <t>Kurt Körner</t>
  </si>
  <si>
    <t>Norbert Hochrainer</t>
  </si>
  <si>
    <t>Franz Heily</t>
  </si>
  <si>
    <r>
      <rPr>
        <b/>
        <sz val="16"/>
        <rFont val="Arial"/>
        <family val="2"/>
      </rPr>
      <t xml:space="preserve">14. FREE EAGLE </t>
    </r>
    <r>
      <rPr>
        <b/>
        <i/>
        <sz val="16"/>
        <rFont val="Arial"/>
        <family val="2"/>
      </rPr>
      <t xml:space="preserve">CROSS RUN-BIKE-RUN 2018 </t>
    </r>
    <r>
      <rPr>
        <b/>
        <sz val="16"/>
        <rFont val="Arial"/>
        <family val="2"/>
      </rPr>
      <t>- Startnummernliste</t>
    </r>
  </si>
  <si>
    <t>Startnummer</t>
  </si>
  <si>
    <t>Kat.</t>
  </si>
  <si>
    <t>Aleander Heili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</si>
</sst>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@"/>
    <numFmt numFmtId="166" formatCode="0"/>
    <numFmt numFmtId="167" formatCode="[H]:MM:SS"/>
    <numFmt numFmtId="168" formatCode="M:SS"/>
    <numFmt numFmtId="169" formatCode="M:SS.0"/>
    <numFmt numFmtId="170" formatCode="H:MM:SS"/>
    <numFmt numFmtId="171" formatCode="HH:MM:SS"/>
    <numFmt numFmtId="172" formatCode="MM:SS"/>
    <numFmt numFmtId="173" formatCode="H:MM:SS\ AM/PM"/>
    <numFmt numFmtId="174" formatCode="DD/MM/YYYY"/>
  </numFmts>
  <fonts count="8">
    <font>
      <sz val="10"/>
      <name val="Arial"/>
      <family val="2"/>
    </font>
    <font>
      <sz val="12"/>
      <name val="Arial"/>
      <family val="2"/>
    </font>
    <font>
      <b/>
      <i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4" fontId="3" fillId="0" borderId="0" xfId="0" applyFont="1" applyAlignment="1">
      <alignment horizontal="center" vertical="center"/>
    </xf>
    <xf numFmtId="164" fontId="3" fillId="0" borderId="0" xfId="0" applyFont="1" applyAlignment="1">
      <alignment vertical="center"/>
    </xf>
    <xf numFmtId="164" fontId="3" fillId="0" borderId="0" xfId="0" applyFont="1" applyBorder="1" applyAlignment="1">
      <alignment horizontal="center" vertical="center"/>
    </xf>
    <xf numFmtId="164" fontId="1" fillId="0" borderId="0" xfId="0" applyFont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164" fontId="1" fillId="0" borderId="0" xfId="0" applyFont="1" applyAlignment="1">
      <alignment vertical="center"/>
    </xf>
    <xf numFmtId="167" fontId="3" fillId="0" borderId="0" xfId="0" applyNumberFormat="1" applyFont="1" applyAlignment="1">
      <alignment horizontal="center" vertical="center"/>
    </xf>
    <xf numFmtId="168" fontId="1" fillId="0" borderId="0" xfId="0" applyNumberFormat="1" applyFont="1" applyAlignment="1">
      <alignment horizontal="center" vertical="center"/>
    </xf>
    <xf numFmtId="169" fontId="1" fillId="0" borderId="0" xfId="0" applyNumberFormat="1" applyFont="1" applyAlignment="1">
      <alignment horizontal="center" vertical="center"/>
    </xf>
    <xf numFmtId="170" fontId="1" fillId="0" borderId="0" xfId="0" applyNumberFormat="1" applyFont="1" applyAlignment="1">
      <alignment vertical="center"/>
    </xf>
    <xf numFmtId="171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 horizontal="left"/>
    </xf>
    <xf numFmtId="167" fontId="3" fillId="0" borderId="0" xfId="0" applyNumberFormat="1" applyFont="1" applyAlignment="1">
      <alignment horizontal="center"/>
    </xf>
    <xf numFmtId="168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172" fontId="1" fillId="0" borderId="0" xfId="0" applyNumberFormat="1" applyFont="1" applyAlignment="1">
      <alignment horizontal="center"/>
    </xf>
    <xf numFmtId="164" fontId="1" fillId="0" borderId="0" xfId="0" applyFont="1" applyBorder="1" applyAlignment="1">
      <alignment horizontal="center"/>
    </xf>
    <xf numFmtId="164" fontId="3" fillId="0" borderId="1" xfId="0" applyFont="1" applyBorder="1" applyAlignment="1">
      <alignment horizontal="center"/>
    </xf>
    <xf numFmtId="164" fontId="3" fillId="0" borderId="1" xfId="0" applyFont="1" applyBorder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center"/>
    </xf>
    <xf numFmtId="164" fontId="0" fillId="0" borderId="2" xfId="0" applyFont="1" applyBorder="1" applyAlignment="1">
      <alignment/>
    </xf>
    <xf numFmtId="171" fontId="0" fillId="0" borderId="3" xfId="0" applyNumberFormat="1" applyFont="1" applyBorder="1" applyAlignment="1">
      <alignment horizontal="center"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73" fontId="1" fillId="0" borderId="0" xfId="0" applyNumberFormat="1" applyFont="1" applyAlignment="1">
      <alignment horizontal="center"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6" xfId="0" applyFont="1" applyBorder="1" applyAlignment="1">
      <alignment horizontal="center"/>
    </xf>
    <xf numFmtId="164" fontId="4" fillId="0" borderId="7" xfId="0" applyFont="1" applyBorder="1" applyAlignment="1">
      <alignment horizontal="center"/>
    </xf>
    <xf numFmtId="164" fontId="0" fillId="2" borderId="8" xfId="0" applyFont="1" applyFill="1" applyBorder="1" applyAlignment="1">
      <alignment/>
    </xf>
    <xf numFmtId="164" fontId="0" fillId="2" borderId="9" xfId="0" applyFont="1" applyFill="1" applyBorder="1" applyAlignment="1">
      <alignment/>
    </xf>
    <xf numFmtId="171" fontId="0" fillId="2" borderId="8" xfId="0" applyNumberFormat="1" applyFont="1" applyFill="1" applyBorder="1" applyAlignment="1">
      <alignment horizontal="center"/>
    </xf>
    <xf numFmtId="164" fontId="0" fillId="2" borderId="0" xfId="0" applyNumberFormat="1" applyFont="1" applyFill="1" applyBorder="1" applyAlignment="1">
      <alignment horizontal="center"/>
    </xf>
    <xf numFmtId="171" fontId="0" fillId="2" borderId="10" xfId="0" applyNumberFormat="1" applyFont="1" applyFill="1" applyBorder="1" applyAlignment="1">
      <alignment horizontal="center"/>
    </xf>
    <xf numFmtId="172" fontId="1" fillId="2" borderId="0" xfId="0" applyNumberFormat="1" applyFont="1" applyFill="1" applyAlignment="1">
      <alignment horizontal="center"/>
    </xf>
    <xf numFmtId="164" fontId="1" fillId="2" borderId="0" xfId="0" applyFont="1" applyFill="1" applyAlignment="1">
      <alignment horizontal="center"/>
    </xf>
    <xf numFmtId="164" fontId="1" fillId="2" borderId="0" xfId="0" applyFont="1" applyFill="1" applyAlignment="1">
      <alignment/>
    </xf>
    <xf numFmtId="173" fontId="1" fillId="2" borderId="0" xfId="0" applyNumberFormat="1" applyFont="1" applyFill="1" applyAlignment="1">
      <alignment/>
    </xf>
    <xf numFmtId="164" fontId="0" fillId="2" borderId="11" xfId="0" applyFont="1" applyFill="1" applyBorder="1" applyAlignment="1">
      <alignment/>
    </xf>
    <xf numFmtId="171" fontId="0" fillId="2" borderId="12" xfId="0" applyNumberFormat="1" applyFont="1" applyFill="1" applyBorder="1" applyAlignment="1">
      <alignment horizontal="center"/>
    </xf>
    <xf numFmtId="164" fontId="0" fillId="2" borderId="13" xfId="0" applyNumberFormat="1" applyFont="1" applyFill="1" applyBorder="1" applyAlignment="1">
      <alignment horizontal="center"/>
    </xf>
    <xf numFmtId="171" fontId="0" fillId="2" borderId="14" xfId="0" applyNumberFormat="1" applyFont="1" applyFill="1" applyBorder="1" applyAlignment="1">
      <alignment horizontal="center"/>
    </xf>
    <xf numFmtId="164" fontId="0" fillId="0" borderId="0" xfId="0" applyAlignment="1">
      <alignment horizontal="center"/>
    </xf>
    <xf numFmtId="164" fontId="5" fillId="0" borderId="0" xfId="0" applyFont="1" applyAlignment="1">
      <alignment/>
    </xf>
    <xf numFmtId="164" fontId="3" fillId="0" borderId="0" xfId="0" applyFont="1" applyAlignment="1">
      <alignment horizontal="left"/>
    </xf>
    <xf numFmtId="164" fontId="7" fillId="0" borderId="0" xfId="0" applyFont="1" applyAlignment="1">
      <alignment horizontal="center"/>
    </xf>
    <xf numFmtId="174" fontId="0" fillId="0" borderId="0" xfId="0" applyNumberFormat="1" applyFont="1" applyAlignment="1">
      <alignment horizontal="center"/>
    </xf>
    <xf numFmtId="164" fontId="7" fillId="0" borderId="0" xfId="0" applyFont="1" applyAlignment="1">
      <alignment/>
    </xf>
    <xf numFmtId="164" fontId="5" fillId="0" borderId="0" xfId="0" applyFont="1" applyAlignment="1">
      <alignment/>
    </xf>
    <xf numFmtId="164" fontId="3" fillId="0" borderId="15" xfId="0" applyFont="1" applyBorder="1" applyAlignment="1">
      <alignment horizontal="center"/>
    </xf>
    <xf numFmtId="164" fontId="3" fillId="0" borderId="16" xfId="0" applyFont="1" applyBorder="1" applyAlignment="1">
      <alignment horizontal="center"/>
    </xf>
    <xf numFmtId="164" fontId="1" fillId="0" borderId="14" xfId="0" applyFont="1" applyBorder="1" applyAlignment="1">
      <alignment horizontal="center" vertical="center"/>
    </xf>
    <xf numFmtId="164" fontId="1" fillId="0" borderId="17" xfId="0" applyFont="1" applyBorder="1" applyAlignment="1">
      <alignment vertical="center"/>
    </xf>
    <xf numFmtId="164" fontId="0" fillId="0" borderId="18" xfId="0" applyFont="1" applyBorder="1" applyAlignment="1">
      <alignment horizontal="center" vertical="center"/>
    </xf>
    <xf numFmtId="164" fontId="1" fillId="0" borderId="19" xfId="0" applyFont="1" applyBorder="1" applyAlignment="1">
      <alignment horizontal="center" vertical="center"/>
    </xf>
    <xf numFmtId="164" fontId="1" fillId="0" borderId="20" xfId="0" applyFont="1" applyBorder="1" applyAlignment="1">
      <alignment vertical="center"/>
    </xf>
    <xf numFmtId="164" fontId="0" fillId="0" borderId="2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8"/>
  <sheetViews>
    <sheetView tabSelected="1" zoomScale="80" zoomScaleNormal="80" zoomScaleSheetLayoutView="50" workbookViewId="0" topLeftCell="A1">
      <selection activeCell="A8" sqref="A8"/>
    </sheetView>
  </sheetViews>
  <sheetFormatPr defaultColWidth="10.28125" defaultRowHeight="12.75"/>
  <cols>
    <col min="1" max="1" width="7.140625" style="1" customWidth="1"/>
    <col min="2" max="2" width="47.8515625" style="1" customWidth="1"/>
    <col min="3" max="3" width="18.7109375" style="2" customWidth="1"/>
    <col min="4" max="4" width="12.7109375" style="2" customWidth="1"/>
    <col min="5" max="5" width="6.7109375" style="2" customWidth="1"/>
    <col min="6" max="6" width="12.7109375" style="2" customWidth="1"/>
    <col min="7" max="7" width="10.00390625" style="2" customWidth="1"/>
    <col min="8" max="8" width="12.7109375" style="2" customWidth="1"/>
    <col min="9" max="9" width="6.7109375" style="2" customWidth="1"/>
    <col min="10" max="17" width="10.421875" style="2" customWidth="1"/>
    <col min="18" max="21" width="10.421875" style="1" customWidth="1"/>
    <col min="22" max="255" width="11.421875" style="1" customWidth="1"/>
    <col min="256" max="16384" width="11.421875" style="0" customWidth="1"/>
  </cols>
  <sheetData>
    <row r="1" spans="1:9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16.5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16.5">
      <c r="A3" s="5"/>
      <c r="B3" s="5"/>
      <c r="C3" s="5"/>
      <c r="D3" s="5"/>
      <c r="E3" s="5"/>
      <c r="F3" s="5"/>
      <c r="G3" s="5"/>
      <c r="H3" s="5"/>
      <c r="I3" s="5"/>
    </row>
    <row r="4" spans="1:9" ht="16.5">
      <c r="A4" s="6" t="s">
        <v>2</v>
      </c>
      <c r="B4" s="6"/>
      <c r="C4" s="6"/>
      <c r="D4" s="6"/>
      <c r="E4" s="6"/>
      <c r="F4" s="6"/>
      <c r="G4" s="6"/>
      <c r="H4" s="6"/>
      <c r="I4" s="6"/>
    </row>
    <row r="5" ht="16.5">
      <c r="A5" s="2"/>
    </row>
    <row r="6" spans="1:21" ht="25.5" customHeight="1">
      <c r="A6" s="7" t="s">
        <v>3</v>
      </c>
      <c r="B6" s="8" t="s">
        <v>4</v>
      </c>
      <c r="C6" s="7" t="s">
        <v>5</v>
      </c>
      <c r="D6" s="9" t="s">
        <v>6</v>
      </c>
      <c r="E6" s="9"/>
      <c r="F6" s="9" t="s">
        <v>7</v>
      </c>
      <c r="G6" s="9"/>
      <c r="H6" s="9" t="s">
        <v>8</v>
      </c>
      <c r="I6" s="9"/>
      <c r="J6" s="10" t="s">
        <v>9</v>
      </c>
      <c r="K6" s="10" t="s">
        <v>10</v>
      </c>
      <c r="L6" s="10" t="s">
        <v>11</v>
      </c>
      <c r="M6" s="10" t="s">
        <v>12</v>
      </c>
      <c r="N6" s="10" t="s">
        <v>13</v>
      </c>
      <c r="O6" s="10" t="s">
        <v>14</v>
      </c>
      <c r="P6" s="10" t="s">
        <v>15</v>
      </c>
      <c r="Q6" s="10" t="s">
        <v>16</v>
      </c>
      <c r="R6" s="10" t="s">
        <v>17</v>
      </c>
      <c r="S6" s="10" t="s">
        <v>18</v>
      </c>
      <c r="T6" s="10" t="s">
        <v>19</v>
      </c>
      <c r="U6" s="10" t="s">
        <v>20</v>
      </c>
    </row>
    <row r="7" spans="1:21" s="12" customFormat="1" ht="30" customHeight="1">
      <c r="A7" s="11">
        <f aca="true" t="shared" si="0" ref="A7:A12">RANK(C7,C$7:C$12,1)</f>
        <v>1</v>
      </c>
      <c r="B7" s="12">
        <f>'Durchgangszeiten(Eingabe)'!A5</f>
        <v>0</v>
      </c>
      <c r="C7" s="13">
        <f>'Durchgangszeiten(Eingabe)'!N5</f>
        <v>0.04476851851851852</v>
      </c>
      <c r="D7" s="14">
        <f>'Durchgangszeiten(Eingabe)'!D5</f>
        <v>0.009016203703703703</v>
      </c>
      <c r="E7" s="11">
        <f aca="true" t="shared" si="1" ref="E7:E13">RANK(D7,D$7:D$14,1)</f>
        <v>3</v>
      </c>
      <c r="F7" s="14">
        <f>'Durchgangszeiten(Eingabe)'!H5-'Durchgangszeiten(Eingabe)'!F5</f>
        <v>0.025439814814814814</v>
      </c>
      <c r="G7" s="11">
        <f aca="true" t="shared" si="2" ref="G7:G12">RANK(F7,F$7:F$12,1)</f>
        <v>1</v>
      </c>
      <c r="H7" s="14">
        <f>'Durchgangszeiten(Eingabe)'!L5-'Durchgangszeiten(Eingabe)'!J5</f>
        <v>0.009583333333333333</v>
      </c>
      <c r="I7" s="11">
        <f aca="true" t="shared" si="3" ref="I7:I12">RANK(H7,H$7:H$12,1)</f>
        <v>2</v>
      </c>
      <c r="J7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</row>
    <row r="8" spans="1:22" s="12" customFormat="1" ht="25.5" customHeight="1">
      <c r="A8" s="11">
        <f t="shared" si="0"/>
        <v>2</v>
      </c>
      <c r="B8" s="12">
        <f>'Durchgangszeiten(Eingabe)'!A6</f>
        <v>0</v>
      </c>
      <c r="C8" s="13">
        <f>'Durchgangszeiten(Eingabe)'!N6</f>
        <v>0.04884259259259259</v>
      </c>
      <c r="D8" s="14">
        <f>'Durchgangszeiten(Eingabe)'!D6</f>
        <v>0.009606481481481481</v>
      </c>
      <c r="E8" s="11">
        <f t="shared" si="1"/>
        <v>5</v>
      </c>
      <c r="F8" s="14">
        <f>'Durchgangszeiten(Eingabe)'!H6-'Durchgangszeiten(Eingabe)'!F6</f>
        <v>0.028391203703703703</v>
      </c>
      <c r="G8" s="11">
        <f t="shared" si="2"/>
        <v>2</v>
      </c>
      <c r="H8" s="14">
        <f>'Durchgangszeiten(Eingabe)'!L6-'Durchgangszeiten(Eingabe)'!J6</f>
        <v>0.010162037037037032</v>
      </c>
      <c r="I8" s="11">
        <f t="shared" si="3"/>
        <v>3</v>
      </c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4"/>
    </row>
    <row r="9" spans="1:21" s="12" customFormat="1" ht="25.5" customHeight="1">
      <c r="A9" s="11">
        <f t="shared" si="0"/>
        <v>3</v>
      </c>
      <c r="B9" s="12">
        <f>'Durchgangszeiten(Eingabe)'!A7</f>
        <v>0</v>
      </c>
      <c r="C9" s="13">
        <f>'Durchgangszeiten(Eingabe)'!N7</f>
        <v>0.049699074074074076</v>
      </c>
      <c r="D9" s="14">
        <f>'Durchgangszeiten(Eingabe)'!D7</f>
        <v>0.008773148148148148</v>
      </c>
      <c r="E9" s="11">
        <f t="shared" si="1"/>
        <v>2</v>
      </c>
      <c r="F9" s="14">
        <f>'Durchgangszeiten(Eingabe)'!H7-'Durchgangszeiten(Eingabe)'!F7</f>
        <v>0.030775462962962963</v>
      </c>
      <c r="G9" s="11">
        <f t="shared" si="2"/>
        <v>4</v>
      </c>
      <c r="H9" s="14">
        <f>'Durchgangszeiten(Eingabe)'!L7-'Durchgangszeiten(Eingabe)'!J7</f>
        <v>0.009421296296296296</v>
      </c>
      <c r="I9" s="11">
        <f t="shared" si="3"/>
        <v>1</v>
      </c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2" s="12" customFormat="1" ht="25.5" customHeight="1">
      <c r="A10" s="11">
        <f t="shared" si="0"/>
        <v>4</v>
      </c>
      <c r="B10" s="12">
        <f>'Durchgangszeiten(Eingabe)'!A8</f>
        <v>0</v>
      </c>
      <c r="C10" s="13">
        <f>'Durchgangszeiten(Eingabe)'!N8</f>
        <v>0.05017361111111111</v>
      </c>
      <c r="D10" s="14">
        <f>'Durchgangszeiten(Eingabe)'!D8</f>
        <v>0.009618055555555555</v>
      </c>
      <c r="E10" s="11">
        <f t="shared" si="1"/>
        <v>6</v>
      </c>
      <c r="F10" s="14">
        <f>'Durchgangszeiten(Eingabe)'!H8-'Durchgangszeiten(Eingabe)'!F8</f>
        <v>0.028946759259259255</v>
      </c>
      <c r="G10" s="11">
        <f t="shared" si="2"/>
        <v>3</v>
      </c>
      <c r="H10" s="14">
        <f>'Durchgangszeiten(Eingabe)'!L8-'Durchgangszeiten(Eingabe)'!J8</f>
        <v>0.011250000000000003</v>
      </c>
      <c r="I10" s="11">
        <f t="shared" si="3"/>
        <v>6</v>
      </c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3" s="12" customFormat="1" ht="25.5" customHeight="1">
      <c r="A11" s="11">
        <f t="shared" si="0"/>
        <v>5</v>
      </c>
      <c r="B11" s="12">
        <f>'Durchgangszeiten(Eingabe)'!A9</f>
        <v>0</v>
      </c>
      <c r="C11" s="13">
        <f>'Durchgangszeiten(Eingabe)'!N9</f>
        <v>0.05144675925925926</v>
      </c>
      <c r="D11" s="14">
        <f>'Durchgangszeiten(Eingabe)'!D9</f>
        <v>0.008530092592592593</v>
      </c>
      <c r="E11" s="11">
        <f t="shared" si="1"/>
        <v>1</v>
      </c>
      <c r="F11" s="14">
        <f>'Durchgangszeiten(Eingabe)'!H9-'Durchgangszeiten(Eingabe)'!F9</f>
        <v>0.03149305555555555</v>
      </c>
      <c r="G11" s="11">
        <f t="shared" si="2"/>
        <v>6</v>
      </c>
      <c r="H11" s="14">
        <f>'Durchgangszeiten(Eingabe)'!L9-'Durchgangszeiten(Eingabe)'!J9</f>
        <v>0.010590277777777782</v>
      </c>
      <c r="I11" s="11">
        <f t="shared" si="3"/>
        <v>4</v>
      </c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6"/>
      <c r="W11" s="16"/>
    </row>
    <row r="12" spans="1:23" s="12" customFormat="1" ht="25.5" customHeight="1">
      <c r="A12" s="11">
        <f t="shared" si="0"/>
        <v>6</v>
      </c>
      <c r="B12" s="12">
        <f>'Durchgangszeiten(Eingabe)'!A10</f>
        <v>0</v>
      </c>
      <c r="C12" s="13">
        <f>'Durchgangszeiten(Eingabe)'!N10</f>
        <v>0.05233796296296296</v>
      </c>
      <c r="D12" s="14">
        <f>'Durchgangszeiten(Eingabe)'!D10</f>
        <v>0.009386574074074073</v>
      </c>
      <c r="E12" s="11">
        <f t="shared" si="1"/>
        <v>4</v>
      </c>
      <c r="F12" s="14">
        <f>'Durchgangszeiten(Eingabe)'!H10-'Durchgangszeiten(Eingabe)'!F10</f>
        <v>0.031481481481481485</v>
      </c>
      <c r="G12" s="11">
        <f t="shared" si="2"/>
        <v>5</v>
      </c>
      <c r="H12" s="14">
        <f>'Durchgangszeiten(Eingabe)'!L10-'Durchgangszeiten(Eingabe)'!J10</f>
        <v>0.010937499999999996</v>
      </c>
      <c r="I12" s="11">
        <f t="shared" si="3"/>
        <v>5</v>
      </c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7"/>
      <c r="W12" s="16"/>
    </row>
    <row r="13" spans="1:22" s="12" customFormat="1" ht="25.5" customHeight="1">
      <c r="A13" s="11">
        <f>RANK(C13,C$7:C$14,1)</f>
        <v>1</v>
      </c>
      <c r="B13" s="12">
        <f>'Durchgangszeiten(Eingabe)'!A11</f>
        <v>0</v>
      </c>
      <c r="C13" s="13">
        <f>'Durchgangszeiten(Eingabe)'!N11</f>
        <v>0.04476851851851852</v>
      </c>
      <c r="D13" s="14">
        <f>'Durchgangszeiten(Eingabe)'!D11</f>
        <v>0.010069444444444445</v>
      </c>
      <c r="E13" s="11">
        <f t="shared" si="1"/>
        <v>7</v>
      </c>
      <c r="F13" s="14">
        <f>'Durchgangszeiten(Eingabe)'!H11-'Durchgangszeiten(Eingabe)'!F11</f>
        <v>0.02070601851851852</v>
      </c>
      <c r="G13" s="11" t="s">
        <v>21</v>
      </c>
      <c r="H13" s="14">
        <f>'Durchgangszeiten(Eingabe)'!L11-'Durchgangszeiten(Eingabe)'!J11</f>
        <v>0.012939814814814814</v>
      </c>
      <c r="I13" s="11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4"/>
    </row>
    <row r="14" spans="1:22" s="12" customFormat="1" ht="25.5" customHeight="1">
      <c r="A14" s="11"/>
      <c r="C14" s="13"/>
      <c r="D14" s="14"/>
      <c r="E14" s="11"/>
      <c r="F14" s="14"/>
      <c r="G14" s="11"/>
      <c r="H14" s="14"/>
      <c r="I14" s="11"/>
      <c r="J14" s="10"/>
      <c r="K14" s="10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</row>
    <row r="15" spans="1:9" ht="25.5" customHeight="1">
      <c r="A15" s="18" t="s">
        <v>22</v>
      </c>
      <c r="C15" s="19"/>
      <c r="D15" s="20"/>
      <c r="E15" s="21"/>
      <c r="F15" s="22"/>
      <c r="G15" s="21"/>
      <c r="H15" s="20"/>
      <c r="I15" s="21"/>
    </row>
    <row r="16" spans="1:9" ht="25.5" customHeight="1">
      <c r="A16" s="18" t="s">
        <v>23</v>
      </c>
      <c r="C16" s="19"/>
      <c r="D16" s="20"/>
      <c r="E16" s="21"/>
      <c r="F16" s="22"/>
      <c r="G16" s="21"/>
      <c r="H16" s="20"/>
      <c r="I16" s="21"/>
    </row>
    <row r="17" spans="1:9" ht="25.5" customHeight="1">
      <c r="A17" s="21"/>
      <c r="C17" s="19"/>
      <c r="D17" s="20"/>
      <c r="E17" s="21"/>
      <c r="F17" s="22"/>
      <c r="G17" s="21"/>
      <c r="H17" s="20"/>
      <c r="I17" s="21"/>
    </row>
    <row r="18" spans="1:9" ht="25.5" customHeight="1">
      <c r="A18" s="18" t="s">
        <v>24</v>
      </c>
      <c r="C18" s="19"/>
      <c r="D18" s="20"/>
      <c r="E18" s="21"/>
      <c r="F18" s="22"/>
      <c r="G18" s="21"/>
      <c r="H18" s="20"/>
      <c r="I18" s="21"/>
    </row>
  </sheetData>
  <sheetProtection selectLockedCells="1" selectUnlockedCells="1"/>
  <mergeCells count="6">
    <mergeCell ref="A1:I1"/>
    <mergeCell ref="A2:I2"/>
    <mergeCell ref="A4:I4"/>
    <mergeCell ref="D6:E6"/>
    <mergeCell ref="F6:G6"/>
    <mergeCell ref="H6:I6"/>
  </mergeCells>
  <printOptions horizontalCentered="1"/>
  <pageMargins left="0.39375" right="0.39375" top="0.6798611111111111" bottom="0.39375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"/>
  <sheetViews>
    <sheetView zoomScale="80" zoomScaleNormal="80" workbookViewId="0" topLeftCell="A1">
      <selection activeCell="A1" sqref="A1"/>
    </sheetView>
  </sheetViews>
  <sheetFormatPr defaultColWidth="10.28125" defaultRowHeight="15" customHeight="1"/>
  <cols>
    <col min="1" max="1" width="6.7109375" style="0" customWidth="1"/>
    <col min="2" max="2" width="39.140625" style="0" customWidth="1"/>
    <col min="3" max="3" width="11.7109375" style="0" customWidth="1"/>
    <col min="4" max="4" width="8.421875" style="0" customWidth="1"/>
    <col min="5" max="5" width="4.8515625" style="0" customWidth="1"/>
    <col min="6" max="6" width="12.57421875" style="0" customWidth="1"/>
    <col min="7" max="7" width="9.8515625" style="0" customWidth="1"/>
    <col min="8" max="16384" width="11.00390625" style="0" customWidth="1"/>
  </cols>
  <sheetData>
    <row r="1" spans="1:21" s="1" customFormat="1" ht="15" customHeight="1">
      <c r="A1" s="23" t="s">
        <v>25</v>
      </c>
      <c r="B1" s="23"/>
      <c r="C1" s="23"/>
      <c r="D1" s="23"/>
      <c r="E1" s="23"/>
      <c r="F1" s="23"/>
      <c r="G1" s="2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s="1" customFormat="1" ht="15" customHeight="1">
      <c r="A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26" customFormat="1" ht="23.25" customHeight="1">
      <c r="A3" s="24" t="s">
        <v>3</v>
      </c>
      <c r="B3" s="25" t="s">
        <v>4</v>
      </c>
      <c r="C3" s="24" t="s">
        <v>5</v>
      </c>
      <c r="D3" s="24" t="s">
        <v>26</v>
      </c>
      <c r="E3" s="24"/>
      <c r="F3" s="24" t="s">
        <v>27</v>
      </c>
      <c r="G3" s="24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s="12" customFormat="1" ht="26.25" customHeight="1">
      <c r="A4" s="10">
        <f aca="true" t="shared" si="0" ref="A4:A9">RANK(C4,C$4:C$9,1)</f>
        <v>1</v>
      </c>
      <c r="B4" s="12">
        <f>'Durchgangszeiten(Eingabe)'!A8</f>
        <v>0</v>
      </c>
      <c r="C4" s="14">
        <f aca="true" t="shared" si="1" ref="C4:C9">D4+F4</f>
        <v>0.00035879629629629976</v>
      </c>
      <c r="D4" s="14">
        <f>'Durchgangszeiten(Eingabe)'!F8-'Durchgangszeiten(Eingabe)'!C8</f>
        <v>0.0002546296296296307</v>
      </c>
      <c r="E4" s="10">
        <f aca="true" t="shared" si="2" ref="E4:E9">RANK(D4,D$4:D$9,1)</f>
        <v>1</v>
      </c>
      <c r="F4" s="14">
        <f>'Durchgangszeiten(Eingabe)'!J8-'Durchgangszeiten(Eingabe)'!H8</f>
        <v>0.00010416666666666907</v>
      </c>
      <c r="G4" s="10">
        <f aca="true" t="shared" si="3" ref="G4:G9">RANK(F4,F$4:F$9,1)</f>
        <v>1</v>
      </c>
      <c r="H4" s="27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s="12" customFormat="1" ht="26.25" customHeight="1">
      <c r="A5" s="10">
        <f t="shared" si="0"/>
        <v>2</v>
      </c>
      <c r="B5" s="12">
        <f>'Durchgangszeiten(Eingabe)'!A10</f>
        <v>0</v>
      </c>
      <c r="C5" s="14">
        <f t="shared" si="1"/>
        <v>0.0005324074074074068</v>
      </c>
      <c r="D5" s="14">
        <f>'Durchgangszeiten(Eingabe)'!F10-'Durchgangszeiten(Eingabe)'!C10</f>
        <v>0.0003472222222222227</v>
      </c>
      <c r="E5" s="10">
        <f t="shared" si="2"/>
        <v>2</v>
      </c>
      <c r="F5" s="14">
        <f>'Durchgangszeiten(Eingabe)'!J10-'Durchgangszeiten(Eingabe)'!H10</f>
        <v>0.00018518518518518406</v>
      </c>
      <c r="G5" s="10">
        <f t="shared" si="3"/>
        <v>2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spans="1:8" s="27" customFormat="1" ht="26.25" customHeight="1">
      <c r="A6" s="10">
        <f t="shared" si="0"/>
        <v>3</v>
      </c>
      <c r="B6" s="12">
        <f>'Durchgangszeiten(Eingabe)'!A6</f>
        <v>0</v>
      </c>
      <c r="C6" s="14">
        <f t="shared" si="1"/>
        <v>0.0006828703703703753</v>
      </c>
      <c r="D6" s="14">
        <f>'Durchgangszeiten(Eingabe)'!F6-'Durchgangszeiten(Eingabe)'!C6</f>
        <v>0.00046296296296296363</v>
      </c>
      <c r="E6" s="10">
        <f t="shared" si="2"/>
        <v>4</v>
      </c>
      <c r="F6" s="14">
        <f>'Durchgangszeiten(Eingabe)'!J6-'Durchgangszeiten(Eingabe)'!H6</f>
        <v>0.00021990740740741171</v>
      </c>
      <c r="G6" s="10">
        <f t="shared" si="3"/>
        <v>3</v>
      </c>
      <c r="H6" s="10"/>
    </row>
    <row r="7" spans="1:7" s="27" customFormat="1" ht="26.25" customHeight="1">
      <c r="A7" s="10">
        <f t="shared" si="0"/>
        <v>4</v>
      </c>
      <c r="B7" s="12">
        <f>'Durchgangszeiten(Eingabe)'!A7</f>
        <v>0</v>
      </c>
      <c r="C7" s="14">
        <f t="shared" si="1"/>
        <v>0.0007291666666666679</v>
      </c>
      <c r="D7" s="14">
        <f>'Durchgangszeiten(Eingabe)'!F7-'Durchgangszeiten(Eingabe)'!C7</f>
        <v>0.0004166666666666676</v>
      </c>
      <c r="E7" s="10">
        <f t="shared" si="2"/>
        <v>3</v>
      </c>
      <c r="F7" s="14">
        <f>'Durchgangszeiten(Eingabe)'!J7-'Durchgangszeiten(Eingabe)'!H7</f>
        <v>0.0003125000000000003</v>
      </c>
      <c r="G7" s="10">
        <f t="shared" si="3"/>
        <v>5</v>
      </c>
    </row>
    <row r="8" spans="1:7" s="27" customFormat="1" ht="26.25" customHeight="1">
      <c r="A8" s="10">
        <f t="shared" si="0"/>
        <v>5</v>
      </c>
      <c r="B8" s="12" t="str">
        <f>'Durchgangszeiten(Eingabe)'!A5</f>
        <v>Jürgen Haiderer</v>
      </c>
      <c r="C8" s="14">
        <f t="shared" si="1"/>
        <v>0.0007291666666666696</v>
      </c>
      <c r="D8" s="14">
        <f>'Durchgangszeiten(Eingabe)'!F5-'Durchgangszeiten(Eingabe)'!C5</f>
        <v>0.0004745370370370372</v>
      </c>
      <c r="E8" s="10">
        <f t="shared" si="2"/>
        <v>5</v>
      </c>
      <c r="F8" s="14">
        <f>'Durchgangszeiten(Eingabe)'!J5-'Durchgangszeiten(Eingabe)'!H5</f>
        <v>0.0002546296296296324</v>
      </c>
      <c r="G8" s="10">
        <f t="shared" si="3"/>
        <v>4</v>
      </c>
    </row>
    <row r="9" spans="1:21" s="12" customFormat="1" ht="26.25" customHeight="1">
      <c r="A9" s="10">
        <f t="shared" si="0"/>
        <v>6</v>
      </c>
      <c r="B9" s="12">
        <f>'Durchgangszeiten(Eingabe)'!A9</f>
        <v>0</v>
      </c>
      <c r="C9" s="14">
        <f t="shared" si="1"/>
        <v>0.0008333333333333318</v>
      </c>
      <c r="D9" s="14">
        <f>'Durchgangszeiten(Eingabe)'!F9-'Durchgangszeiten(Eingabe)'!C9</f>
        <v>0.00048611111111111077</v>
      </c>
      <c r="E9" s="10">
        <f t="shared" si="2"/>
        <v>6</v>
      </c>
      <c r="F9" s="14">
        <f>'Durchgangszeiten(Eingabe)'!J9-'Durchgangszeiten(Eingabe)'!H9</f>
        <v>0.000347222222222221</v>
      </c>
      <c r="G9" s="10">
        <f t="shared" si="3"/>
        <v>6</v>
      </c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pans="1:7" s="27" customFormat="1" ht="26.25" customHeight="1">
      <c r="A10" s="10"/>
      <c r="B10" s="12">
        <f>'Durchgangszeiten(Eingabe)'!A11</f>
        <v>0</v>
      </c>
      <c r="C10" s="14"/>
      <c r="D10"/>
      <c r="E10" s="10"/>
      <c r="F10" s="14"/>
      <c r="G10" s="10"/>
    </row>
    <row r="16" ht="27" customHeight="1"/>
    <row r="17" ht="27" customHeight="1"/>
    <row r="18" ht="27" customHeight="1"/>
    <row r="19" ht="27" customHeight="1"/>
  </sheetData>
  <sheetProtection selectLockedCells="1" selectUnlockedCells="1"/>
  <mergeCells count="3">
    <mergeCell ref="A1:G1"/>
    <mergeCell ref="D3:E3"/>
    <mergeCell ref="F3:G3"/>
  </mergeCells>
  <printOptions horizontalCentered="1"/>
  <pageMargins left="0.39375" right="0.39375" top="0.39375" bottom="0.39375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"/>
  <sheetViews>
    <sheetView zoomScale="80" zoomScaleNormal="80" workbookViewId="0" topLeftCell="A1">
      <selection activeCell="A1" sqref="A1"/>
    </sheetView>
  </sheetViews>
  <sheetFormatPr defaultColWidth="10.28125" defaultRowHeight="12.75" customHeight="1"/>
  <cols>
    <col min="1" max="1" width="18.8515625" style="1" customWidth="1"/>
    <col min="2" max="2" width="9.8515625" style="1" customWidth="1"/>
    <col min="3" max="4" width="10.140625" style="1" customWidth="1"/>
    <col min="5" max="5" width="3.8515625" style="1" customWidth="1"/>
    <col min="6" max="6" width="10.140625" style="1" customWidth="1"/>
    <col min="7" max="7" width="3.8515625" style="1" customWidth="1"/>
    <col min="8" max="8" width="10.140625" style="1" customWidth="1"/>
    <col min="9" max="9" width="3.8515625" style="1" customWidth="1"/>
    <col min="10" max="10" width="10.140625" style="1" customWidth="1"/>
    <col min="11" max="11" width="3.8515625" style="1" customWidth="1"/>
    <col min="12" max="12" width="10.140625" style="1" customWidth="1"/>
    <col min="13" max="13" width="3.8515625" style="1" customWidth="1"/>
    <col min="14" max="14" width="10.140625" style="1" customWidth="1"/>
    <col min="15" max="16384" width="11.421875" style="1" customWidth="1"/>
  </cols>
  <sheetData>
    <row r="1" spans="1:23" ht="15" customHeight="1">
      <c r="A1" s="23" t="s">
        <v>28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" customHeight="1">
      <c r="A3" s="28" t="s">
        <v>29</v>
      </c>
      <c r="B3" s="29">
        <v>0</v>
      </c>
      <c r="C3" s="30"/>
      <c r="D3" s="30"/>
      <c r="E3" s="31"/>
      <c r="F3" s="31"/>
      <c r="G3" s="31"/>
      <c r="H3" s="31"/>
      <c r="I3" s="31"/>
      <c r="J3" s="31"/>
      <c r="K3" s="31"/>
      <c r="L3" s="31"/>
      <c r="M3" s="31"/>
      <c r="N3" s="31"/>
      <c r="O3" s="32"/>
      <c r="P3" s="2"/>
      <c r="Q3" s="2"/>
      <c r="R3" s="2"/>
      <c r="S3" s="2"/>
      <c r="T3" s="2"/>
      <c r="U3" s="2"/>
      <c r="V3" s="2"/>
      <c r="W3" s="2"/>
    </row>
    <row r="4" spans="1:17" ht="15" customHeight="1">
      <c r="A4" s="33" t="s">
        <v>4</v>
      </c>
      <c r="B4" s="34" t="s">
        <v>30</v>
      </c>
      <c r="C4" s="35" t="s">
        <v>31</v>
      </c>
      <c r="D4" s="36" t="s">
        <v>32</v>
      </c>
      <c r="E4" s="36"/>
      <c r="F4" s="36" t="s">
        <v>26</v>
      </c>
      <c r="G4" s="36"/>
      <c r="H4" s="36" t="s">
        <v>33</v>
      </c>
      <c r="I4" s="36"/>
      <c r="J4" s="36" t="s">
        <v>34</v>
      </c>
      <c r="K4" s="36"/>
      <c r="L4" s="36" t="s">
        <v>35</v>
      </c>
      <c r="M4" s="36"/>
      <c r="N4" s="37" t="s">
        <v>36</v>
      </c>
      <c r="O4" s="2"/>
      <c r="P4" s="2"/>
      <c r="Q4" s="2"/>
    </row>
    <row r="5" spans="1:17" s="45" customFormat="1" ht="15" customHeight="1">
      <c r="A5" s="38" t="s">
        <v>37</v>
      </c>
      <c r="B5" s="39">
        <v>1</v>
      </c>
      <c r="C5" s="40">
        <v>0.009016203703703703</v>
      </c>
      <c r="D5" s="40">
        <f aca="true" t="shared" si="0" ref="D5:D11">C5-$B$3</f>
        <v>0.009016203703703703</v>
      </c>
      <c r="E5" s="41">
        <f aca="true" t="shared" si="1" ref="E5:E11">RANK(D5,D$5:D$11,1)</f>
        <v>3</v>
      </c>
      <c r="F5" s="40">
        <v>0.00949074074074074</v>
      </c>
      <c r="G5" s="41">
        <f aca="true" t="shared" si="2" ref="G5:G11">RANK(F5,F$5:F$11,1)</f>
        <v>3</v>
      </c>
      <c r="H5" s="40">
        <v>0.034930555555555555</v>
      </c>
      <c r="I5" s="41">
        <f aca="true" t="shared" si="3" ref="I5:I10">RANK(H5,H$5:H$10,1)</f>
        <v>1</v>
      </c>
      <c r="J5" s="40">
        <v>0.03518518518518519</v>
      </c>
      <c r="K5" s="41">
        <f aca="true" t="shared" si="4" ref="K5:K10">RANK(J5,J$5:J$10,1)</f>
        <v>1</v>
      </c>
      <c r="L5" s="40">
        <v>0.04476851851851852</v>
      </c>
      <c r="M5" s="41">
        <f aca="true" t="shared" si="5" ref="M5:M10">RANK(L5,L$5:L$10,1)</f>
        <v>1</v>
      </c>
      <c r="N5" s="42">
        <f aca="true" t="shared" si="6" ref="N5:N11">L5-$B$3</f>
        <v>0.04476851851851852</v>
      </c>
      <c r="O5" s="43"/>
      <c r="P5" s="44"/>
      <c r="Q5" s="44"/>
    </row>
    <row r="6" spans="1:15" s="45" customFormat="1" ht="15" customHeight="1">
      <c r="A6" s="38" t="s">
        <v>38</v>
      </c>
      <c r="B6" s="39">
        <v>4</v>
      </c>
      <c r="C6" s="40">
        <v>0.009606481481481481</v>
      </c>
      <c r="D6" s="40">
        <f t="shared" si="0"/>
        <v>0.009606481481481481</v>
      </c>
      <c r="E6" s="41">
        <f t="shared" si="1"/>
        <v>5</v>
      </c>
      <c r="F6" s="40">
        <v>0.010069444444444445</v>
      </c>
      <c r="G6" s="41">
        <f t="shared" si="2"/>
        <v>6</v>
      </c>
      <c r="H6" s="40">
        <v>0.03846064814814815</v>
      </c>
      <c r="I6" s="41">
        <f t="shared" si="3"/>
        <v>2</v>
      </c>
      <c r="J6" s="40">
        <v>0.03868055555555556</v>
      </c>
      <c r="K6" s="41">
        <f t="shared" si="4"/>
        <v>2</v>
      </c>
      <c r="L6" s="40">
        <v>0.04884259259259259</v>
      </c>
      <c r="M6" s="41">
        <f t="shared" si="5"/>
        <v>2</v>
      </c>
      <c r="N6" s="42">
        <f t="shared" si="6"/>
        <v>0.04884259259259259</v>
      </c>
      <c r="O6" s="43"/>
    </row>
    <row r="7" spans="1:15" s="45" customFormat="1" ht="15" customHeight="1">
      <c r="A7" s="38" t="s">
        <v>39</v>
      </c>
      <c r="B7" s="39">
        <v>3</v>
      </c>
      <c r="C7" s="40">
        <v>0.008773148148148148</v>
      </c>
      <c r="D7" s="40">
        <f t="shared" si="0"/>
        <v>0.008773148148148148</v>
      </c>
      <c r="E7" s="41">
        <f t="shared" si="1"/>
        <v>2</v>
      </c>
      <c r="F7" s="40">
        <v>0.009189814814814816</v>
      </c>
      <c r="G7" s="41">
        <f t="shared" si="2"/>
        <v>2</v>
      </c>
      <c r="H7" s="40">
        <v>0.03996527777777778</v>
      </c>
      <c r="I7" s="41">
        <f t="shared" si="3"/>
        <v>4</v>
      </c>
      <c r="J7" s="40">
        <v>0.04027777777777778</v>
      </c>
      <c r="K7" s="41">
        <f t="shared" si="4"/>
        <v>4</v>
      </c>
      <c r="L7" s="40">
        <v>0.049699074074074076</v>
      </c>
      <c r="M7" s="41">
        <f t="shared" si="5"/>
        <v>3</v>
      </c>
      <c r="N7" s="42">
        <f t="shared" si="6"/>
        <v>0.049699074074074076</v>
      </c>
      <c r="O7" s="43"/>
    </row>
    <row r="8" spans="1:17" s="45" customFormat="1" ht="15" customHeight="1">
      <c r="A8" s="38" t="s">
        <v>40</v>
      </c>
      <c r="B8" s="39">
        <v>7</v>
      </c>
      <c r="C8" s="40">
        <v>0.009618055555555555</v>
      </c>
      <c r="D8" s="40">
        <f t="shared" si="0"/>
        <v>0.009618055555555555</v>
      </c>
      <c r="E8" s="41">
        <f t="shared" si="1"/>
        <v>6</v>
      </c>
      <c r="F8" s="40">
        <v>0.009872685185185186</v>
      </c>
      <c r="G8" s="41">
        <f t="shared" si="2"/>
        <v>5</v>
      </c>
      <c r="H8" s="40">
        <v>0.03881944444444444</v>
      </c>
      <c r="I8" s="41">
        <f t="shared" si="3"/>
        <v>3</v>
      </c>
      <c r="J8" s="40">
        <v>0.03892361111111111</v>
      </c>
      <c r="K8" s="41">
        <f t="shared" si="4"/>
        <v>3</v>
      </c>
      <c r="L8" s="40">
        <v>0.05017361111111111</v>
      </c>
      <c r="M8" s="41">
        <f t="shared" si="5"/>
        <v>4</v>
      </c>
      <c r="N8" s="42">
        <f t="shared" si="6"/>
        <v>0.05017361111111111</v>
      </c>
      <c r="O8" s="43"/>
      <c r="P8" s="44"/>
      <c r="Q8" s="44"/>
    </row>
    <row r="9" spans="1:15" s="45" customFormat="1" ht="15" customHeight="1">
      <c r="A9" s="38" t="s">
        <v>41</v>
      </c>
      <c r="B9" s="39">
        <v>2</v>
      </c>
      <c r="C9" s="40">
        <v>0.008530092592592593</v>
      </c>
      <c r="D9" s="40">
        <f t="shared" si="0"/>
        <v>0.008530092592592593</v>
      </c>
      <c r="E9" s="41">
        <f t="shared" si="1"/>
        <v>1</v>
      </c>
      <c r="F9" s="40">
        <v>0.009016203703703703</v>
      </c>
      <c r="G9" s="41">
        <f t="shared" si="2"/>
        <v>1</v>
      </c>
      <c r="H9" s="40">
        <v>0.04050925925925926</v>
      </c>
      <c r="I9" s="41">
        <f t="shared" si="3"/>
        <v>5</v>
      </c>
      <c r="J9" s="40">
        <v>0.04085648148148148</v>
      </c>
      <c r="K9" s="41">
        <f t="shared" si="4"/>
        <v>5</v>
      </c>
      <c r="L9" s="40">
        <v>0.05144675925925926</v>
      </c>
      <c r="M9" s="41">
        <f t="shared" si="5"/>
        <v>5</v>
      </c>
      <c r="N9" s="42">
        <f t="shared" si="6"/>
        <v>0.05144675925925926</v>
      </c>
      <c r="O9" s="43"/>
    </row>
    <row r="10" spans="1:16" s="45" customFormat="1" ht="15" customHeight="1">
      <c r="A10" s="38" t="s">
        <v>42</v>
      </c>
      <c r="B10" s="39">
        <v>6</v>
      </c>
      <c r="C10" s="40">
        <v>0.009386574074074073</v>
      </c>
      <c r="D10" s="40">
        <f t="shared" si="0"/>
        <v>0.009386574074074073</v>
      </c>
      <c r="E10" s="41">
        <f t="shared" si="1"/>
        <v>4</v>
      </c>
      <c r="F10" s="40">
        <v>0.009733796296296296</v>
      </c>
      <c r="G10" s="41">
        <f t="shared" si="2"/>
        <v>4</v>
      </c>
      <c r="H10" s="40">
        <v>0.04121527777777778</v>
      </c>
      <c r="I10" s="41">
        <f t="shared" si="3"/>
        <v>6</v>
      </c>
      <c r="J10" s="40">
        <v>0.041400462962962965</v>
      </c>
      <c r="K10" s="41">
        <f t="shared" si="4"/>
        <v>6</v>
      </c>
      <c r="L10" s="40">
        <v>0.05233796296296296</v>
      </c>
      <c r="M10" s="41">
        <f t="shared" si="5"/>
        <v>6</v>
      </c>
      <c r="N10" s="42">
        <f t="shared" si="6"/>
        <v>0.05233796296296296</v>
      </c>
      <c r="O10" s="43"/>
      <c r="P10" s="46"/>
    </row>
    <row r="11" spans="1:17" s="45" customFormat="1" ht="15" customHeight="1">
      <c r="A11" s="38" t="s">
        <v>43</v>
      </c>
      <c r="B11" s="47">
        <v>5</v>
      </c>
      <c r="C11" s="48">
        <v>0.010069444444444445</v>
      </c>
      <c r="D11" s="48">
        <f t="shared" si="0"/>
        <v>0.010069444444444445</v>
      </c>
      <c r="E11" s="49">
        <f t="shared" si="1"/>
        <v>7</v>
      </c>
      <c r="F11" s="48">
        <v>0.010543981481481482</v>
      </c>
      <c r="G11" s="49">
        <f t="shared" si="2"/>
        <v>7</v>
      </c>
      <c r="H11" s="48">
        <v>0.03125</v>
      </c>
      <c r="I11" s="49"/>
      <c r="J11" s="48">
        <v>0.031828703703703706</v>
      </c>
      <c r="K11" s="49"/>
      <c r="L11" s="48">
        <v>0.04476851851851852</v>
      </c>
      <c r="M11" s="49"/>
      <c r="N11" s="50">
        <f t="shared" si="6"/>
        <v>0.04476851851851852</v>
      </c>
      <c r="O11" s="43"/>
      <c r="P11" s="44"/>
      <c r="Q11" s="44"/>
    </row>
  </sheetData>
  <sheetProtection selectLockedCells="1" selectUnlockedCells="1"/>
  <mergeCells count="6">
    <mergeCell ref="A1:M1"/>
    <mergeCell ref="D4:E4"/>
    <mergeCell ref="F4:G4"/>
    <mergeCell ref="H4:I4"/>
    <mergeCell ref="J4:K4"/>
    <mergeCell ref="L4:M4"/>
  </mergeCells>
  <printOptions horizontalCentered="1"/>
  <pageMargins left="0.39375" right="0.39375" top="5.905555555555556" bottom="0.39375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zoomScale="80" zoomScaleNormal="80" zoomScaleSheetLayoutView="50" workbookViewId="0" topLeftCell="A1">
      <selection activeCell="A1" sqref="A1"/>
    </sheetView>
  </sheetViews>
  <sheetFormatPr defaultColWidth="10.28125" defaultRowHeight="12.75"/>
  <cols>
    <col min="1" max="1" width="21.7109375" style="0" customWidth="1"/>
    <col min="2" max="2" width="65.421875" style="0" customWidth="1"/>
    <col min="3" max="3" width="11.00390625" style="51" customWidth="1"/>
    <col min="4" max="16384" width="11.00390625" style="0" customWidth="1"/>
  </cols>
  <sheetData>
    <row r="1" spans="1:5" s="1" customFormat="1" ht="18.75" customHeight="1">
      <c r="A1" s="52" t="s">
        <v>44</v>
      </c>
      <c r="B1" s="53"/>
      <c r="C1" s="2"/>
      <c r="D1" s="2"/>
      <c r="E1" s="2"/>
    </row>
    <row r="2" spans="1:3" s="56" customFormat="1" ht="25.5" customHeight="1">
      <c r="A2" s="54"/>
      <c r="B2" s="55" t="s">
        <v>1</v>
      </c>
      <c r="C2" s="54"/>
    </row>
    <row r="3" s="1" customFormat="1" ht="18.75" customHeight="1">
      <c r="C3" s="2"/>
    </row>
    <row r="4" ht="9.75" customHeight="1">
      <c r="B4" s="57"/>
    </row>
    <row r="5" spans="1:3" ht="22.5" customHeight="1">
      <c r="A5" s="58" t="s">
        <v>45</v>
      </c>
      <c r="B5" s="59" t="s">
        <v>4</v>
      </c>
      <c r="C5" s="59" t="s">
        <v>46</v>
      </c>
    </row>
    <row r="6" spans="1:3" s="27" customFormat="1" ht="36" customHeight="1">
      <c r="A6" s="60">
        <v>1</v>
      </c>
      <c r="B6" s="61" t="s">
        <v>37</v>
      </c>
      <c r="C6" s="62"/>
    </row>
    <row r="7" spans="1:3" s="27" customFormat="1" ht="36" customHeight="1">
      <c r="A7" s="60">
        <v>2</v>
      </c>
      <c r="B7" s="61" t="s">
        <v>41</v>
      </c>
      <c r="C7" s="62"/>
    </row>
    <row r="8" spans="1:3" s="27" customFormat="1" ht="36" customHeight="1">
      <c r="A8" s="60">
        <v>3</v>
      </c>
      <c r="B8" s="61" t="s">
        <v>47</v>
      </c>
      <c r="C8" s="62"/>
    </row>
    <row r="9" spans="1:3" s="27" customFormat="1" ht="36" customHeight="1">
      <c r="A9" s="60">
        <v>4</v>
      </c>
      <c r="B9" s="61" t="s">
        <v>38</v>
      </c>
      <c r="C9" s="62"/>
    </row>
    <row r="10" spans="1:3" s="27" customFormat="1" ht="36" customHeight="1">
      <c r="A10" s="60">
        <v>5</v>
      </c>
      <c r="B10" s="61" t="s">
        <v>43</v>
      </c>
      <c r="C10" s="62"/>
    </row>
    <row r="11" spans="1:3" s="27" customFormat="1" ht="36" customHeight="1">
      <c r="A11" s="60">
        <v>6</v>
      </c>
      <c r="B11" s="61" t="s">
        <v>42</v>
      </c>
      <c r="C11" s="62"/>
    </row>
    <row r="12" spans="1:3" s="27" customFormat="1" ht="36" customHeight="1">
      <c r="A12" s="60">
        <v>7</v>
      </c>
      <c r="B12" s="61" t="s">
        <v>40</v>
      </c>
      <c r="C12" s="62"/>
    </row>
    <row r="13" spans="1:3" s="27" customFormat="1" ht="36" customHeight="1">
      <c r="A13" s="60">
        <v>8</v>
      </c>
      <c r="B13" s="61"/>
      <c r="C13" s="62"/>
    </row>
    <row r="14" spans="1:3" s="27" customFormat="1" ht="36" customHeight="1">
      <c r="A14" s="60">
        <v>9</v>
      </c>
      <c r="B14" s="61"/>
      <c r="C14" s="62"/>
    </row>
    <row r="15" spans="1:3" s="27" customFormat="1" ht="36" customHeight="1">
      <c r="A15" s="60">
        <v>10</v>
      </c>
      <c r="B15" s="61"/>
      <c r="C15" s="62"/>
    </row>
    <row r="16" spans="1:3" s="27" customFormat="1" ht="36" customHeight="1">
      <c r="A16" s="60">
        <v>13</v>
      </c>
      <c r="B16" s="61"/>
      <c r="C16" s="62"/>
    </row>
    <row r="17" spans="1:3" s="27" customFormat="1" ht="36" customHeight="1">
      <c r="A17" s="60">
        <v>14</v>
      </c>
      <c r="B17" s="61"/>
      <c r="C17" s="62"/>
    </row>
    <row r="18" spans="1:3" s="27" customFormat="1" ht="36" customHeight="1">
      <c r="A18" s="60">
        <v>15</v>
      </c>
      <c r="B18" s="61"/>
      <c r="C18" s="62"/>
    </row>
    <row r="19" spans="1:3" s="27" customFormat="1" ht="36" customHeight="1">
      <c r="A19" s="60">
        <v>16</v>
      </c>
      <c r="B19" s="61"/>
      <c r="C19" s="62"/>
    </row>
    <row r="20" spans="1:3" s="27" customFormat="1" ht="36" customHeight="1">
      <c r="A20" s="60">
        <v>17</v>
      </c>
      <c r="B20" s="61"/>
      <c r="C20" s="62"/>
    </row>
    <row r="21" spans="1:3" s="27" customFormat="1" ht="36" customHeight="1">
      <c r="A21" s="60"/>
      <c r="B21" s="61"/>
      <c r="C21" s="62"/>
    </row>
    <row r="22" spans="1:3" s="27" customFormat="1" ht="36" customHeight="1">
      <c r="A22" s="60">
        <v>11</v>
      </c>
      <c r="B22" s="61"/>
      <c r="C22" s="62"/>
    </row>
    <row r="23" spans="1:3" s="27" customFormat="1" ht="36" customHeight="1">
      <c r="A23" s="60">
        <v>12</v>
      </c>
      <c r="B23" s="61"/>
      <c r="C23" s="62"/>
    </row>
    <row r="24" spans="1:3" s="27" customFormat="1" ht="36" customHeight="1">
      <c r="A24" s="63">
        <v>18</v>
      </c>
      <c r="B24" s="64"/>
      <c r="C24" s="65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Richter</dc:creator>
  <cp:keywords/>
  <dc:description/>
  <cp:lastModifiedBy/>
  <dcterms:created xsi:type="dcterms:W3CDTF">2013-10-19T21:20:08Z</dcterms:created>
  <dcterms:modified xsi:type="dcterms:W3CDTF">2018-09-30T09:31:00Z</dcterms:modified>
  <cp:category/>
  <cp:version/>
  <cp:contentType/>
  <cp:contentStatus/>
  <cp:revision>4</cp:revision>
</cp:coreProperties>
</file>