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'Durchgangszeiten'!$A$1:$L$28</definedName>
    <definedName name="_xlnm.Print_Area" localSheetId="0">'Ergebnis'!$A$1:$I$43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<sst xmlns="http://schemas.openxmlformats.org/spreadsheetml/2006/main" count="70" uniqueCount="58">
  <si>
    <t xml:space="preserve">18. Thayatal Man </t>
  </si>
  <si>
    <t>Drosendorf an der Thaya, 3.8.2019</t>
  </si>
  <si>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</si>
  <si>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</si>
  <si>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</si>
  <si>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</si>
  <si>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</si>
  <si>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</si>
  <si>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</si>
  <si>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Zeitnehmer: Sophie, Nina, Rudi, Vali und Paul</t>
  </si>
  <si>
    <t>Auswertung: Paolo mit Unterstützung von Jürgen und Jürgen</t>
  </si>
  <si>
    <t>© www.free-eagle.at</t>
  </si>
  <si>
    <t>Stand: 3.8.2019</t>
  </si>
  <si>
    <t>Stand: 6.8.2016; 23:00h</t>
  </si>
  <si>
    <t>Zeitaufzeichnungen: Martina Kaufmann, Silvia Zobernik, Peter Richter, Klaus Kaiser</t>
  </si>
  <si>
    <t>Eingabe und Auswertung: WadlJürgen &amp; Paolo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</si>
  <si>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</si>
  <si>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</si>
  <si>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</si>
  <si>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</si>
  <si>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</si>
  <si>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</si>
  <si>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</si>
  <si>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</si>
  <si>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</si>
  <si>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</si>
  <si>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</si>
  <si>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</si>
  <si>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</si>
  <si>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</si>
  <si>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</si>
  <si>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</si>
  <si>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Starterliste Thayatal Man 2019</t>
  </si>
  <si>
    <t>St.Nr</t>
  </si>
  <si>
    <t>Kurt Schmidmaier</t>
  </si>
  <si>
    <t>Alexander Heili</t>
  </si>
  <si>
    <t>Jürgen Haiderer</t>
  </si>
  <si>
    <t>Harald Kaufmann</t>
  </si>
  <si>
    <t>Stefan Fritz</t>
  </si>
  <si>
    <t>Norbert Hochrainer</t>
  </si>
  <si>
    <t>Jürgen Grubeck</t>
  </si>
  <si>
    <t>Thomas Gössl</t>
  </si>
  <si>
    <t>Kurt Körner</t>
  </si>
  <si>
    <t>Michael Kaufmann</t>
  </si>
  <si>
    <t>Wolfgang Zuser</t>
  </si>
  <si>
    <t>Maximilian Zuser</t>
  </si>
  <si>
    <t>Georg Krickl</t>
  </si>
  <si>
    <t>Andreas Gössl</t>
  </si>
  <si>
    <t>Stephan Birgmayr</t>
  </si>
  <si>
    <t>Lukas Prantl</t>
  </si>
  <si>
    <t>Lorenz Kaiser</t>
  </si>
  <si>
    <t>Reinhard Gersdorfer</t>
  </si>
  <si>
    <t>Johann Steiner</t>
  </si>
  <si>
    <t>Josef Filler</t>
  </si>
  <si>
    <t>Barbara Lima</t>
  </si>
  <si>
    <t>Walter Lima</t>
  </si>
  <si>
    <t>Walter Fasching</t>
  </si>
  <si>
    <t>Marianne - Hermann Keiml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</si>
</sst>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8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71" fontId="0" fillId="2" borderId="9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72" fontId="0" fillId="2" borderId="10" xfId="0" applyNumberFormat="1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5" fillId="3" borderId="4" xfId="0" applyFont="1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0" fillId="0" borderId="13" xfId="0" applyBorder="1" applyAlignment="1">
      <alignment/>
    </xf>
    <xf numFmtId="172" fontId="0" fillId="2" borderId="14" xfId="0" applyNumberFormat="1" applyFont="1" applyFill="1" applyBorder="1" applyAlignment="1">
      <alignment horizontal="center"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0" fillId="0" borderId="15" xfId="0" applyBorder="1" applyAlignment="1">
      <alignment/>
    </xf>
    <xf numFmtId="164" fontId="0" fillId="0" borderId="11" xfId="0" applyFont="1" applyBorder="1" applyAlignment="1">
      <alignment horizontal="center"/>
    </xf>
    <xf numFmtId="172" fontId="0" fillId="2" borderId="16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9" xfId="0" applyFont="1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Fill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80" zoomScaleNormal="80" zoomScaleSheetLayoutView="50" workbookViewId="0" topLeftCell="A1">
      <selection activeCell="A13" sqref="A13"/>
    </sheetView>
  </sheetViews>
  <sheetFormatPr defaultColWidth="10.28125" defaultRowHeight="12.75"/>
  <cols>
    <col min="1" max="1" width="6.851562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25.5" customHeight="1">
      <c r="A7" s="10">
        <f aca="true" t="shared" si="0" ref="A7:A30">RANK(C7,C$7:C$47,1)</f>
        <v>1</v>
      </c>
      <c r="B7" s="1">
        <f>'Durchgangszeiten(Eingabe)'!A5</f>
        <v>0</v>
      </c>
      <c r="C7" s="11">
        <f>'Durchgangszeiten(Eingabe)'!N5</f>
        <v>0.04582175925925926</v>
      </c>
      <c r="D7" s="12">
        <f>'Durchgangszeiten(Eingabe)'!D5</f>
        <v>0.006423611111111112</v>
      </c>
      <c r="E7" s="10">
        <f aca="true" t="shared" si="1" ref="E7:E30">RANK(D7,D$7:D$47,1)</f>
        <v>1</v>
      </c>
      <c r="F7" s="13">
        <f>'Durchgangszeiten(Eingabe)'!H5-'Durchgangszeiten(Eingabe)'!F5</f>
        <v>0.024131944444444442</v>
      </c>
      <c r="G7" s="10">
        <f aca="true" t="shared" si="2" ref="G7:G30">RANK(F7,F$7:F$47,1)</f>
        <v>2</v>
      </c>
      <c r="H7" s="12">
        <f>'Durchgangszeiten(Eingabe)'!L5-'Durchgangszeiten(Eingabe)'!J5</f>
        <v>0.013993055555555557</v>
      </c>
      <c r="I7" s="10">
        <f aca="true" t="shared" si="3" ref="I7:I30">RANK(H7,H$7:H$47,1)</f>
        <v>1</v>
      </c>
      <c r="R7" s="4"/>
      <c r="S7" s="4"/>
      <c r="T7" s="4"/>
      <c r="U7" s="4"/>
    </row>
    <row r="8" spans="1:9" ht="25.5" customHeight="1">
      <c r="A8" s="10">
        <f t="shared" si="0"/>
        <v>2</v>
      </c>
      <c r="B8" s="1">
        <f>'Durchgangszeiten(Eingabe)'!A6</f>
        <v>0</v>
      </c>
      <c r="C8" s="11">
        <f>'Durchgangszeiten(Eingabe)'!N6</f>
        <v>0.04829861111111111</v>
      </c>
      <c r="D8" s="12">
        <f>'Durchgangszeiten(Eingabe)'!D6</f>
        <v>0.007476851851851853</v>
      </c>
      <c r="E8" s="10">
        <f t="shared" si="1"/>
        <v>4</v>
      </c>
      <c r="F8" s="13">
        <f>'Durchgangszeiten(Eingabe)'!H6-'Durchgangszeiten(Eingabe)'!F6</f>
        <v>0.02333333333333333</v>
      </c>
      <c r="G8" s="10">
        <f t="shared" si="2"/>
        <v>1</v>
      </c>
      <c r="H8" s="12">
        <f>'Durchgangszeiten(Eingabe)'!L6-'Durchgangszeiten(Eingabe)'!J6</f>
        <v>0.01585648148148148</v>
      </c>
      <c r="I8" s="10">
        <f t="shared" si="3"/>
        <v>9</v>
      </c>
    </row>
    <row r="9" spans="1:9" ht="25.5" customHeight="1">
      <c r="A9" s="10">
        <f t="shared" si="0"/>
        <v>3</v>
      </c>
      <c r="B9" s="1">
        <f>'Durchgangszeiten(Eingabe)'!A7</f>
        <v>0</v>
      </c>
      <c r="C9" s="11">
        <f>'Durchgangszeiten(Eingabe)'!N7</f>
        <v>0.04944444444444444</v>
      </c>
      <c r="D9" s="12">
        <f>'Durchgangszeiten(Eingabe)'!D7</f>
        <v>0.007407407407407407</v>
      </c>
      <c r="E9" s="10">
        <f t="shared" si="1"/>
        <v>3</v>
      </c>
      <c r="F9" s="13">
        <f>'Durchgangszeiten(Eingabe)'!H7-'Durchgangszeiten(Eingabe)'!F7</f>
        <v>0.025810185185185186</v>
      </c>
      <c r="G9" s="10">
        <f t="shared" si="2"/>
        <v>4</v>
      </c>
      <c r="H9" s="12">
        <f>'Durchgangszeiten(Eingabe)'!L7-'Durchgangszeiten(Eingabe)'!J7</f>
        <v>0.01491898148148147</v>
      </c>
      <c r="I9" s="10">
        <f t="shared" si="3"/>
        <v>3</v>
      </c>
    </row>
    <row r="10" spans="1:9" ht="25.5" customHeight="1">
      <c r="A10" s="10">
        <f t="shared" si="0"/>
        <v>4</v>
      </c>
      <c r="B10" s="1">
        <f>'Durchgangszeiten(Eingabe)'!A8</f>
        <v>0</v>
      </c>
      <c r="C10" s="11">
        <f>'Durchgangszeiten(Eingabe)'!N8</f>
        <v>0.050567129629629635</v>
      </c>
      <c r="D10" s="12">
        <f>'Durchgangszeiten(Eingabe)'!D8</f>
        <v>0.007650462962962963</v>
      </c>
      <c r="E10" s="10">
        <f t="shared" si="1"/>
        <v>5</v>
      </c>
      <c r="F10" s="13">
        <f>'Durchgangszeiten(Eingabe)'!H8-'Durchgangszeiten(Eingabe)'!F8</f>
        <v>0.02519675925925926</v>
      </c>
      <c r="G10" s="10">
        <f t="shared" si="2"/>
        <v>3</v>
      </c>
      <c r="H10" s="12">
        <f>'Durchgangszeiten(Eingabe)'!L8-'Durchgangszeiten(Eingabe)'!J8</f>
        <v>0.01626157407407408</v>
      </c>
      <c r="I10" s="10">
        <f t="shared" si="3"/>
        <v>13</v>
      </c>
    </row>
    <row r="11" spans="1:9" ht="25.5" customHeight="1">
      <c r="A11" s="10">
        <f t="shared" si="0"/>
        <v>5</v>
      </c>
      <c r="B11" s="1">
        <f>'Durchgangszeiten(Eingabe)'!A9</f>
        <v>0</v>
      </c>
      <c r="C11" s="11">
        <f>'Durchgangszeiten(Eingabe)'!N9</f>
        <v>0.05133101851851852</v>
      </c>
      <c r="D11" s="12">
        <f>'Durchgangszeiten(Eingabe)'!D9</f>
        <v>0.00818287037037037</v>
      </c>
      <c r="E11" s="10">
        <f t="shared" si="1"/>
        <v>8</v>
      </c>
      <c r="F11" s="13">
        <f>'Durchgangszeiten(Eingabe)'!H9-'Durchgangszeiten(Eingabe)'!F9</f>
        <v>0.026284722222222223</v>
      </c>
      <c r="G11" s="10">
        <f t="shared" si="2"/>
        <v>7</v>
      </c>
      <c r="H11" s="12">
        <f>'Durchgangszeiten(Eingabe)'!L9-'Durchgangszeiten(Eingabe)'!J9</f>
        <v>0.01545138888888889</v>
      </c>
      <c r="I11" s="10">
        <f t="shared" si="3"/>
        <v>5</v>
      </c>
    </row>
    <row r="12" spans="1:9" ht="25.5" customHeight="1">
      <c r="A12" s="10">
        <f t="shared" si="0"/>
        <v>6</v>
      </c>
      <c r="B12" s="1">
        <f>'Durchgangszeiten(Eingabe)'!A10</f>
        <v>0</v>
      </c>
      <c r="C12" s="11">
        <f>'Durchgangszeiten(Eingabe)'!N10</f>
        <v>0.051631944444444446</v>
      </c>
      <c r="D12" s="12">
        <f>'Durchgangszeiten(Eingabe)'!D10</f>
        <v>0.008773148148148148</v>
      </c>
      <c r="E12" s="10">
        <f t="shared" si="1"/>
        <v>13</v>
      </c>
      <c r="F12" s="13">
        <f>'Durchgangszeiten(Eingabe)'!H10-'Durchgangszeiten(Eingabe)'!F10</f>
        <v>0.02635416666666667</v>
      </c>
      <c r="G12" s="10">
        <f t="shared" si="2"/>
        <v>8</v>
      </c>
      <c r="H12" s="12">
        <f>'Durchgangszeiten(Eingabe)'!L10-'Durchgangszeiten(Eingabe)'!J10</f>
        <v>0.014895833333333337</v>
      </c>
      <c r="I12" s="10">
        <f t="shared" si="3"/>
        <v>2</v>
      </c>
    </row>
    <row r="13" spans="1:21" ht="25.5" customHeight="1">
      <c r="A13" s="10">
        <f t="shared" si="0"/>
        <v>7</v>
      </c>
      <c r="B13" s="1">
        <f>'Durchgangszeiten(Eingabe)'!A11</f>
        <v>0</v>
      </c>
      <c r="C13" s="11">
        <f>'Durchgangszeiten(Eingabe)'!N11</f>
        <v>0.05204861111111111</v>
      </c>
      <c r="D13" s="12">
        <f>'Durchgangszeiten(Eingabe)'!D11</f>
        <v>0.008159722222222223</v>
      </c>
      <c r="E13" s="10">
        <f t="shared" si="1"/>
        <v>7</v>
      </c>
      <c r="F13" s="13">
        <f>'Durchgangszeiten(Eingabe)'!H11-'Durchgangszeiten(Eingabe)'!F11</f>
        <v>0.026851851851851856</v>
      </c>
      <c r="G13" s="10">
        <f t="shared" si="2"/>
        <v>12</v>
      </c>
      <c r="H13" s="12">
        <f>'Durchgangszeiten(Eingabe)'!L11-'Durchgangszeiten(Eingabe)'!J11</f>
        <v>0.015601851851851846</v>
      </c>
      <c r="I13" s="10">
        <f t="shared" si="3"/>
        <v>7</v>
      </c>
      <c r="R13" s="4"/>
      <c r="S13" s="4"/>
      <c r="T13" s="4"/>
      <c r="U13" s="4"/>
    </row>
    <row r="14" spans="1:9" ht="25.5" customHeight="1">
      <c r="A14" s="10">
        <f t="shared" si="0"/>
        <v>8</v>
      </c>
      <c r="B14" s="1">
        <f>'Durchgangszeiten(Eingabe)'!A12</f>
        <v>0</v>
      </c>
      <c r="C14" s="11">
        <f>'Durchgangszeiten(Eingabe)'!N12</f>
        <v>0.05299768518518518</v>
      </c>
      <c r="D14" s="12">
        <f>'Durchgangszeiten(Eingabe)'!D12</f>
        <v>0.008553240740740741</v>
      </c>
      <c r="E14" s="10">
        <f t="shared" si="1"/>
        <v>10</v>
      </c>
      <c r="F14" s="13">
        <f>'Durchgangszeiten(Eingabe)'!H12-'Durchgangszeiten(Eingabe)'!F12</f>
        <v>0.026631944444444444</v>
      </c>
      <c r="G14" s="10">
        <f t="shared" si="2"/>
        <v>10</v>
      </c>
      <c r="H14" s="12">
        <f>'Durchgangszeiten(Eingabe)'!L12-'Durchgangszeiten(Eingabe)'!J12</f>
        <v>0.01648148148148148</v>
      </c>
      <c r="I14" s="10">
        <f t="shared" si="3"/>
        <v>16</v>
      </c>
    </row>
    <row r="15" spans="1:9" ht="25.5" customHeight="1">
      <c r="A15" s="10">
        <f t="shared" si="0"/>
        <v>8</v>
      </c>
      <c r="B15" s="1">
        <f>'Durchgangszeiten(Eingabe)'!A13</f>
        <v>0</v>
      </c>
      <c r="C15" s="11">
        <f>'Durchgangszeiten(Eingabe)'!N13</f>
        <v>0.05299768518518518</v>
      </c>
      <c r="D15" s="12">
        <f>'Durchgangszeiten(Eingabe)'!D13</f>
        <v>0.008738425925925926</v>
      </c>
      <c r="E15" s="10">
        <f t="shared" si="1"/>
        <v>12</v>
      </c>
      <c r="F15" s="13">
        <f>'Durchgangszeiten(Eingabe)'!H13-'Durchgangszeiten(Eingabe)'!F13</f>
        <v>0.026365740740740738</v>
      </c>
      <c r="G15" s="10">
        <f t="shared" si="2"/>
        <v>9</v>
      </c>
      <c r="H15" s="12">
        <f>'Durchgangszeiten(Eingabe)'!L13-'Durchgangszeiten(Eingabe)'!J13</f>
        <v>0.01614583333333333</v>
      </c>
      <c r="I15" s="10">
        <f t="shared" si="3"/>
        <v>10</v>
      </c>
    </row>
    <row r="16" spans="1:21" ht="25.5" customHeight="1">
      <c r="A16" s="10">
        <f t="shared" si="0"/>
        <v>10</v>
      </c>
      <c r="B16" s="1">
        <f>'Durchgangszeiten(Eingabe)'!A14</f>
        <v>0</v>
      </c>
      <c r="C16" s="11">
        <f>'Durchgangszeiten(Eingabe)'!N14</f>
        <v>0.053599537037037036</v>
      </c>
      <c r="D16" s="12">
        <f>'Durchgangszeiten(Eingabe)'!D14</f>
        <v>0.010659722222222221</v>
      </c>
      <c r="E16" s="10">
        <f t="shared" si="1"/>
        <v>23</v>
      </c>
      <c r="F16" s="13">
        <f>'Durchgangszeiten(Eingabe)'!H14-'Durchgangszeiten(Eingabe)'!F14</f>
        <v>0.026041666666666664</v>
      </c>
      <c r="G16" s="10">
        <f t="shared" si="2"/>
        <v>6</v>
      </c>
      <c r="H16" s="12">
        <f>'Durchgangszeiten(Eingabe)'!L14-'Durchgangszeiten(Eingabe)'!J14</f>
        <v>0.015358796296296294</v>
      </c>
      <c r="I16" s="10">
        <f t="shared" si="3"/>
        <v>4</v>
      </c>
      <c r="R16" s="4"/>
      <c r="S16" s="4"/>
      <c r="T16" s="4"/>
      <c r="U16" s="4"/>
    </row>
    <row r="17" spans="1:21" ht="25.5" customHeight="1">
      <c r="A17" s="10">
        <f t="shared" si="0"/>
        <v>11</v>
      </c>
      <c r="B17" s="1">
        <f>'Durchgangszeiten(Eingabe)'!A15</f>
        <v>0</v>
      </c>
      <c r="C17" s="11">
        <f>'Durchgangszeiten(Eingabe)'!N15</f>
        <v>0.053807870370370374</v>
      </c>
      <c r="D17" s="12">
        <f>'Durchgangszeiten(Eingabe)'!D15</f>
        <v>0.008877314814814815</v>
      </c>
      <c r="E17" s="10">
        <f t="shared" si="1"/>
        <v>15</v>
      </c>
      <c r="F17" s="13">
        <f>'Durchgangszeiten(Eingabe)'!H15-'Durchgangszeiten(Eingabe)'!F15</f>
        <v>0.026817129629629628</v>
      </c>
      <c r="G17" s="10">
        <f t="shared" si="2"/>
        <v>11</v>
      </c>
      <c r="H17" s="12">
        <f>'Durchgangszeiten(Eingabe)'!L15-'Durchgangszeiten(Eingabe)'!J15</f>
        <v>0.016261574074074074</v>
      </c>
      <c r="I17" s="10">
        <f t="shared" si="3"/>
        <v>12</v>
      </c>
      <c r="R17" s="4"/>
      <c r="S17" s="4"/>
      <c r="T17" s="4"/>
      <c r="U17" s="4"/>
    </row>
    <row r="18" spans="1:21" ht="25.5" customHeight="1">
      <c r="A18" s="10">
        <f t="shared" si="0"/>
        <v>12</v>
      </c>
      <c r="B18" s="1">
        <f>'Durchgangszeiten(Eingabe)'!A16</f>
        <v>0</v>
      </c>
      <c r="C18" s="11">
        <f>'Durchgangszeiten(Eingabe)'!N16</f>
        <v>0.05524305555555556</v>
      </c>
      <c r="D18" s="12">
        <f>'Durchgangszeiten(Eingabe)'!D16</f>
        <v>0.008101851851851851</v>
      </c>
      <c r="E18" s="10">
        <f t="shared" si="1"/>
        <v>6</v>
      </c>
      <c r="F18" s="13">
        <f>'Durchgangszeiten(Eingabe)'!H16-'Durchgangszeiten(Eingabe)'!F16</f>
        <v>0.029965277777777778</v>
      </c>
      <c r="G18" s="10">
        <f t="shared" si="2"/>
        <v>18</v>
      </c>
      <c r="H18" s="12">
        <f>'Durchgangszeiten(Eingabe)'!L16-'Durchgangszeiten(Eingabe)'!J16</f>
        <v>0.016168981481481486</v>
      </c>
      <c r="I18" s="10">
        <f t="shared" si="3"/>
        <v>11</v>
      </c>
      <c r="R18" s="4"/>
      <c r="S18" s="4"/>
      <c r="T18" s="4"/>
      <c r="U18" s="4"/>
    </row>
    <row r="19" spans="1:9" ht="25.5" customHeight="1">
      <c r="A19" s="10">
        <f t="shared" si="0"/>
        <v>13</v>
      </c>
      <c r="B19" s="1">
        <f>'Durchgangszeiten(Eingabe)'!A17</f>
        <v>0</v>
      </c>
      <c r="C19" s="11">
        <f>'Durchgangszeiten(Eingabe)'!N17</f>
        <v>0.05557870370370371</v>
      </c>
      <c r="D19" s="12">
        <f>'Durchgangszeiten(Eingabe)'!D17</f>
        <v>0.01025462962962963</v>
      </c>
      <c r="E19" s="10">
        <f t="shared" si="1"/>
        <v>22</v>
      </c>
      <c r="F19" s="13">
        <f>'Durchgangszeiten(Eingabe)'!H17-'Durchgangszeiten(Eingabe)'!F17</f>
        <v>0.02599537037037037</v>
      </c>
      <c r="G19" s="10">
        <f t="shared" si="2"/>
        <v>5</v>
      </c>
      <c r="H19" s="12">
        <f>'Durchgangszeiten(Eingabe)'!L17-'Durchgangszeiten(Eingabe)'!J17</f>
        <v>0.01743055555555556</v>
      </c>
      <c r="I19" s="10">
        <f t="shared" si="3"/>
        <v>18</v>
      </c>
    </row>
    <row r="20" spans="1:9" ht="25.5" customHeight="1">
      <c r="A20" s="10">
        <f t="shared" si="0"/>
        <v>14</v>
      </c>
      <c r="B20" s="1">
        <f>'Durchgangszeiten(Eingabe)'!A18</f>
        <v>0</v>
      </c>
      <c r="C20" s="11">
        <f>'Durchgangszeiten(Eingabe)'!N18</f>
        <v>0.05585648148148148</v>
      </c>
      <c r="D20" s="12">
        <f>'Durchgangszeiten(Eingabe)'!D18</f>
        <v>0.009166666666666667</v>
      </c>
      <c r="E20" s="10">
        <f t="shared" si="1"/>
        <v>19</v>
      </c>
      <c r="F20" s="13">
        <f>'Durchgangszeiten(Eingabe)'!H18-'Durchgangszeiten(Eingabe)'!F18</f>
        <v>0.030034722222222223</v>
      </c>
      <c r="G20" s="10">
        <f t="shared" si="2"/>
        <v>19</v>
      </c>
      <c r="H20" s="12">
        <f>'Durchgangszeiten(Eingabe)'!L18-'Durchgangszeiten(Eingabe)'!J18</f>
        <v>0.015601851851851846</v>
      </c>
      <c r="I20" s="10">
        <f t="shared" si="3"/>
        <v>7</v>
      </c>
    </row>
    <row r="21" spans="1:9" ht="25.5" customHeight="1">
      <c r="A21" s="10">
        <f t="shared" si="0"/>
        <v>15</v>
      </c>
      <c r="B21" s="1">
        <f>'Durchgangszeiten(Eingabe)'!A19</f>
        <v>0</v>
      </c>
      <c r="C21" s="11">
        <f>'Durchgangszeiten(Eingabe)'!N19</f>
        <v>0.05634259259259259</v>
      </c>
      <c r="D21" s="12">
        <f>'Durchgangszeiten(Eingabe)'!D19</f>
        <v>0.009375</v>
      </c>
      <c r="E21" s="10">
        <f t="shared" si="1"/>
        <v>21</v>
      </c>
      <c r="F21" s="13">
        <f>'Durchgangszeiten(Eingabe)'!H19-'Durchgangszeiten(Eingabe)'!F19</f>
        <v>0.028252314814814813</v>
      </c>
      <c r="G21" s="10">
        <f t="shared" si="2"/>
        <v>15</v>
      </c>
      <c r="H21" s="12">
        <f>'Durchgangszeiten(Eingabe)'!L19-'Durchgangszeiten(Eingabe)'!J19</f>
        <v>0.01642361111111111</v>
      </c>
      <c r="I21" s="10">
        <f t="shared" si="3"/>
        <v>15</v>
      </c>
    </row>
    <row r="22" spans="1:9" ht="25.5" customHeight="1">
      <c r="A22" s="10">
        <f t="shared" si="0"/>
        <v>16</v>
      </c>
      <c r="B22" s="1">
        <f>'Durchgangszeiten(Eingabe)'!A20</f>
        <v>0</v>
      </c>
      <c r="C22" s="11">
        <f>'Durchgangszeiten(Eingabe)'!N20</f>
        <v>0.05658564814814815</v>
      </c>
      <c r="D22" s="12">
        <f>'Durchgangszeiten(Eingabe)'!D20</f>
        <v>0.008599537037037036</v>
      </c>
      <c r="E22" s="10">
        <f t="shared" si="1"/>
        <v>11</v>
      </c>
      <c r="F22" s="13">
        <f>'Durchgangszeiten(Eingabe)'!H20-'Durchgangszeiten(Eingabe)'!F20</f>
        <v>0.027569444444444445</v>
      </c>
      <c r="G22" s="10">
        <f t="shared" si="2"/>
        <v>14</v>
      </c>
      <c r="H22" s="12">
        <f>'Durchgangszeiten(Eingabe)'!L20-'Durchgangszeiten(Eingabe)'!J20</f>
        <v>0.018449074074074076</v>
      </c>
      <c r="I22" s="10">
        <f t="shared" si="3"/>
        <v>19</v>
      </c>
    </row>
    <row r="23" spans="1:9" ht="25.5" customHeight="1">
      <c r="A23" s="10">
        <f t="shared" si="0"/>
        <v>17</v>
      </c>
      <c r="B23" s="1">
        <f>'Durchgangszeiten(Eingabe)'!A21</f>
        <v>0</v>
      </c>
      <c r="C23" s="11">
        <f>'Durchgangszeiten(Eingabe)'!N21</f>
        <v>0.05734953703703704</v>
      </c>
      <c r="D23" s="12">
        <f>'Durchgangszeiten(Eingabe)'!D21</f>
        <v>0.009155092592592593</v>
      </c>
      <c r="E23" s="10">
        <f t="shared" si="1"/>
        <v>17</v>
      </c>
      <c r="F23" s="13">
        <f>'Durchgangszeiten(Eingabe)'!H21-'Durchgangszeiten(Eingabe)'!F21</f>
        <v>0.027118055555555555</v>
      </c>
      <c r="G23" s="10">
        <f t="shared" si="2"/>
        <v>13</v>
      </c>
      <c r="H23" s="12">
        <f>'Durchgangszeiten(Eingabe)'!L21-'Durchgangszeiten(Eingabe)'!J21</f>
        <v>0.018831018518518518</v>
      </c>
      <c r="I23" s="10">
        <f t="shared" si="3"/>
        <v>20</v>
      </c>
    </row>
    <row r="24" spans="1:9" ht="25.5" customHeight="1">
      <c r="A24" s="10">
        <f t="shared" si="0"/>
        <v>18</v>
      </c>
      <c r="B24" s="1">
        <f>'Durchgangszeiten(Eingabe)'!A22</f>
        <v>0</v>
      </c>
      <c r="C24" s="11">
        <f>'Durchgangszeiten(Eingabe)'!N22</f>
        <v>0.057569444444444444</v>
      </c>
      <c r="D24" s="12">
        <f>'Durchgangszeiten(Eingabe)'!D22</f>
        <v>0.007141203703703704</v>
      </c>
      <c r="E24" s="10">
        <f t="shared" si="1"/>
        <v>2</v>
      </c>
      <c r="F24" s="13">
        <f>'Durchgangszeiten(Eingabe)'!H22-'Durchgangszeiten(Eingabe)'!F22</f>
        <v>0.029884259259259263</v>
      </c>
      <c r="G24" s="10">
        <f t="shared" si="2"/>
        <v>17</v>
      </c>
      <c r="H24" s="12">
        <f>'Durchgangszeiten(Eingabe)'!L22-'Durchgangszeiten(Eingabe)'!J22</f>
        <v>0.018958333333333334</v>
      </c>
      <c r="I24" s="10">
        <f t="shared" si="3"/>
        <v>21</v>
      </c>
    </row>
    <row r="25" spans="1:21" ht="25.5" customHeight="1">
      <c r="A25" s="10">
        <f t="shared" si="0"/>
        <v>19</v>
      </c>
      <c r="B25" s="1">
        <f>'Durchgangszeiten(Eingabe)'!A23</f>
        <v>0</v>
      </c>
      <c r="C25" s="11">
        <f>'Durchgangszeiten(Eingabe)'!N23</f>
        <v>0.06011574074074074</v>
      </c>
      <c r="D25" s="12">
        <f>'Durchgangszeiten(Eingabe)'!D23</f>
        <v>0.009050925925925926</v>
      </c>
      <c r="E25" s="10">
        <f t="shared" si="1"/>
        <v>16</v>
      </c>
      <c r="F25" s="13">
        <f>'Durchgangszeiten(Eingabe)'!H23-'Durchgangszeiten(Eingabe)'!F23</f>
        <v>0.030914351851851853</v>
      </c>
      <c r="G25" s="10">
        <f t="shared" si="2"/>
        <v>21</v>
      </c>
      <c r="H25" s="12">
        <f>'Durchgangszeiten(Eingabe)'!L23-'Durchgangszeiten(Eingabe)'!J23</f>
        <v>0.01641203703703703</v>
      </c>
      <c r="I25" s="10">
        <f t="shared" si="3"/>
        <v>14</v>
      </c>
      <c r="R25" s="4"/>
      <c r="S25" s="4"/>
      <c r="T25" s="4"/>
      <c r="U25" s="4"/>
    </row>
    <row r="26" spans="1:21" ht="25.5" customHeight="1">
      <c r="A26" s="10">
        <f t="shared" si="0"/>
        <v>20</v>
      </c>
      <c r="B26" s="1">
        <f>'Durchgangszeiten(Eingabe)'!A24</f>
        <v>0</v>
      </c>
      <c r="C26" s="11">
        <f>'Durchgangszeiten(Eingabe)'!N24</f>
        <v>0.06100694444444444</v>
      </c>
      <c r="D26" s="12">
        <f>'Durchgangszeiten(Eingabe)'!D24</f>
        <v>0.011527777777777777</v>
      </c>
      <c r="E26" s="10">
        <f t="shared" si="1"/>
        <v>24</v>
      </c>
      <c r="F26" s="13">
        <f>'Durchgangszeiten(Eingabe)'!H24-'Durchgangszeiten(Eingabe)'!F24</f>
        <v>0.030231481481481477</v>
      </c>
      <c r="G26" s="10">
        <f t="shared" si="2"/>
        <v>20</v>
      </c>
      <c r="H26" s="12">
        <f>'Durchgangszeiten(Eingabe)'!L24-'Durchgangszeiten(Eingabe)'!J24</f>
        <v>0.01547453703703703</v>
      </c>
      <c r="I26" s="10">
        <f t="shared" si="3"/>
        <v>6</v>
      </c>
      <c r="R26" s="4"/>
      <c r="S26" s="4"/>
      <c r="T26" s="4"/>
      <c r="U26" s="4"/>
    </row>
    <row r="27" spans="1:9" ht="25.5" customHeight="1">
      <c r="A27" s="10">
        <f t="shared" si="0"/>
        <v>21</v>
      </c>
      <c r="B27" s="1">
        <f>'Durchgangszeiten(Eingabe)'!A25</f>
        <v>0</v>
      </c>
      <c r="C27" s="11">
        <f>'Durchgangszeiten(Eingabe)'!N25</f>
        <v>0.061782407407407404</v>
      </c>
      <c r="D27" s="12">
        <f>'Durchgangszeiten(Eingabe)'!D25</f>
        <v>0.008506944444444444</v>
      </c>
      <c r="E27" s="10">
        <f t="shared" si="1"/>
        <v>9</v>
      </c>
      <c r="F27" s="13">
        <f>'Durchgangszeiten(Eingabe)'!H25-'Durchgangszeiten(Eingabe)'!F25</f>
        <v>0.02893518518518519</v>
      </c>
      <c r="G27" s="10">
        <f t="shared" si="2"/>
        <v>16</v>
      </c>
      <c r="H27" s="12">
        <f>'Durchgangszeiten(Eingabe)'!L25-'Durchgangszeiten(Eingabe)'!J25</f>
        <v>0.021678240740740734</v>
      </c>
      <c r="I27" s="10">
        <f t="shared" si="3"/>
        <v>22</v>
      </c>
    </row>
    <row r="28" spans="1:9" ht="25.5" customHeight="1">
      <c r="A28" s="10">
        <f t="shared" si="0"/>
        <v>22</v>
      </c>
      <c r="B28" s="1">
        <f>'Durchgangszeiten(Eingabe)'!A26</f>
        <v>0</v>
      </c>
      <c r="C28" s="11">
        <f>'Durchgangszeiten(Eingabe)'!N26</f>
        <v>0.06638888888888889</v>
      </c>
      <c r="D28" s="12">
        <f>'Durchgangszeiten(Eingabe)'!D26</f>
        <v>0.008796296296296297</v>
      </c>
      <c r="E28" s="10">
        <f t="shared" si="1"/>
        <v>14</v>
      </c>
      <c r="F28" s="13">
        <f>'Durchgangszeiten(Eingabe)'!H26-'Durchgangszeiten(Eingabe)'!F26</f>
        <v>0.03846064814814815</v>
      </c>
      <c r="G28" s="10">
        <f t="shared" si="2"/>
        <v>23</v>
      </c>
      <c r="H28" s="12">
        <f>'Durchgangszeiten(Eingabe)'!L26-'Durchgangszeiten(Eingabe)'!J26</f>
        <v>0.0168287037037037</v>
      </c>
      <c r="I28" s="10">
        <f t="shared" si="3"/>
        <v>17</v>
      </c>
    </row>
    <row r="29" spans="1:21" ht="25.5" customHeight="1">
      <c r="A29" s="10">
        <f t="shared" si="0"/>
        <v>23</v>
      </c>
      <c r="B29" s="1">
        <f>'Durchgangszeiten(Eingabe)'!A27</f>
        <v>0</v>
      </c>
      <c r="C29" s="11">
        <f>'Durchgangszeiten(Eingabe)'!N27</f>
        <v>0.06804398148148148</v>
      </c>
      <c r="D29" s="12">
        <f>'Durchgangszeiten(Eingabe)'!D27</f>
        <v>0.009155092592592593</v>
      </c>
      <c r="E29" s="10">
        <f t="shared" si="1"/>
        <v>17</v>
      </c>
      <c r="F29" s="13">
        <f>'Durchgangszeiten(Eingabe)'!H27-'Durchgangszeiten(Eingabe)'!F27</f>
        <v>0.03350694444444444</v>
      </c>
      <c r="G29" s="10">
        <f t="shared" si="2"/>
        <v>22</v>
      </c>
      <c r="H29" s="12">
        <f>'Durchgangszeiten(Eingabe)'!L27-'Durchgangszeiten(Eingabe)'!J27</f>
        <v>0.022847222222222227</v>
      </c>
      <c r="I29" s="10">
        <f t="shared" si="3"/>
        <v>23</v>
      </c>
      <c r="R29" s="4"/>
      <c r="S29" s="4"/>
      <c r="T29" s="4"/>
      <c r="U29" s="4"/>
    </row>
    <row r="30" spans="1:9" ht="25.5" customHeight="1">
      <c r="A30" s="10">
        <f t="shared" si="0"/>
        <v>24</v>
      </c>
      <c r="B30" s="1">
        <f>'Durchgangszeiten(Eingabe)'!A28</f>
        <v>0</v>
      </c>
      <c r="C30" s="11">
        <f>'Durchgangszeiten(Eingabe)'!N28</f>
        <v>0.07555555555555556</v>
      </c>
      <c r="D30" s="12">
        <f>'Durchgangszeiten(Eingabe)'!D28</f>
        <v>0.009189814814814814</v>
      </c>
      <c r="E30" s="10">
        <f t="shared" si="1"/>
        <v>20</v>
      </c>
      <c r="F30" s="13">
        <f>'Durchgangszeiten(Eingabe)'!H28-'Durchgangszeiten(Eingabe)'!F28</f>
        <v>0.03952546296296296</v>
      </c>
      <c r="G30" s="10">
        <f t="shared" si="2"/>
        <v>24</v>
      </c>
      <c r="H30" s="12">
        <f>'Durchgangszeiten(Eingabe)'!L28-'Durchgangszeiten(Eingabe)'!J28</f>
        <v>0.024375</v>
      </c>
      <c r="I30" s="10">
        <f t="shared" si="3"/>
        <v>24</v>
      </c>
    </row>
    <row r="31" spans="1:9" ht="25.5" customHeight="1">
      <c r="A31" s="10"/>
      <c r="C31" s="11"/>
      <c r="D31" s="12"/>
      <c r="E31" s="10"/>
      <c r="F31" s="13"/>
      <c r="G31" s="10"/>
      <c r="H31" s="12"/>
      <c r="I31" s="10"/>
    </row>
    <row r="32" spans="1:9" ht="25.5" customHeight="1">
      <c r="A32" s="10"/>
      <c r="C32" s="11"/>
      <c r="D32" s="12"/>
      <c r="E32" s="10"/>
      <c r="F32" s="13"/>
      <c r="G32" s="10"/>
      <c r="H32" s="12"/>
      <c r="I32" s="10"/>
    </row>
    <row r="33" spans="1:21" ht="25.5" customHeight="1">
      <c r="A33" s="14" t="s">
        <v>9</v>
      </c>
      <c r="C33" s="11"/>
      <c r="D33" s="12"/>
      <c r="E33" s="10"/>
      <c r="F33" s="13"/>
      <c r="G33" s="10"/>
      <c r="H33" s="12"/>
      <c r="I33" s="10"/>
      <c r="R33" s="4"/>
      <c r="S33" s="4"/>
      <c r="T33" s="4"/>
      <c r="U33" s="4"/>
    </row>
    <row r="34" spans="1:9" ht="25.5" customHeight="1">
      <c r="A34" s="14" t="s">
        <v>10</v>
      </c>
      <c r="C34" s="11"/>
      <c r="D34" s="12"/>
      <c r="E34" s="10"/>
      <c r="F34" s="13"/>
      <c r="G34" s="10"/>
      <c r="H34" s="12"/>
      <c r="I34" s="10"/>
    </row>
    <row r="35" spans="1:9" ht="25.5" customHeight="1">
      <c r="A35" s="14" t="s">
        <v>11</v>
      </c>
      <c r="C35" s="11"/>
      <c r="D35" s="12"/>
      <c r="E35" s="10"/>
      <c r="F35" s="13"/>
      <c r="G35" s="10"/>
      <c r="H35" s="12"/>
      <c r="I35" s="10"/>
    </row>
    <row r="36" spans="1:9" ht="25.5" customHeight="1">
      <c r="A36" s="14" t="s">
        <v>12</v>
      </c>
      <c r="C36" s="11"/>
      <c r="D36" s="12"/>
      <c r="E36" s="10"/>
      <c r="F36" s="13"/>
      <c r="G36" s="10"/>
      <c r="H36" s="12"/>
      <c r="I36" s="10"/>
    </row>
    <row r="37" spans="1:9" ht="25.5" customHeight="1">
      <c r="A37" s="10"/>
      <c r="C37" s="11"/>
      <c r="D37" s="12"/>
      <c r="E37" s="10"/>
      <c r="F37" s="13"/>
      <c r="G37" s="10"/>
      <c r="H37" s="12"/>
      <c r="I37" s="10"/>
    </row>
    <row r="38" spans="1:9" ht="25.5" customHeight="1">
      <c r="A38" s="10"/>
      <c r="C38" s="11"/>
      <c r="D38" s="12"/>
      <c r="E38" s="10"/>
      <c r="F38" s="13"/>
      <c r="G38" s="10"/>
      <c r="H38" s="12"/>
      <c r="I38" s="10"/>
    </row>
    <row r="39" spans="1:9" ht="25.5" customHeight="1">
      <c r="A39" s="10"/>
      <c r="C39" s="11"/>
      <c r="D39" s="12"/>
      <c r="E39" s="10"/>
      <c r="F39" s="13"/>
      <c r="G39" s="10"/>
      <c r="H39" s="12"/>
      <c r="I39" s="10"/>
    </row>
    <row r="40" spans="1:9" ht="25.5" customHeight="1">
      <c r="A40" s="10"/>
      <c r="C40" s="11"/>
      <c r="D40" s="12"/>
      <c r="E40" s="10"/>
      <c r="F40" s="13"/>
      <c r="G40" s="10"/>
      <c r="H40" s="12"/>
      <c r="I40" s="10"/>
    </row>
    <row r="41" spans="1:9" ht="25.5" customHeight="1">
      <c r="A41" s="10"/>
      <c r="C41" s="11"/>
      <c r="D41" s="12"/>
      <c r="E41" s="10"/>
      <c r="F41" s="13"/>
      <c r="G41" s="10"/>
      <c r="H41" s="12"/>
      <c r="I41" s="10"/>
    </row>
    <row r="42" spans="1:9" ht="25.5" customHeight="1">
      <c r="A42" s="10"/>
      <c r="C42" s="11"/>
      <c r="D42" s="12"/>
      <c r="E42" s="10"/>
      <c r="F42" s="13"/>
      <c r="G42" s="10"/>
      <c r="H42" s="12"/>
      <c r="I42" s="10"/>
    </row>
    <row r="43" spans="1:9" ht="25.5" customHeight="1">
      <c r="A43" s="10"/>
      <c r="C43" s="11"/>
      <c r="D43" s="12"/>
      <c r="E43" s="10"/>
      <c r="F43" s="13"/>
      <c r="G43" s="10"/>
      <c r="H43" s="12"/>
      <c r="I43" s="10"/>
    </row>
    <row r="44" spans="1:9" ht="25.5" customHeight="1">
      <c r="A44" s="10"/>
      <c r="C44" s="11"/>
      <c r="D44" s="12"/>
      <c r="E44" s="10"/>
      <c r="F44" s="13"/>
      <c r="G44" s="10"/>
      <c r="H44" s="12"/>
      <c r="I44" s="10"/>
    </row>
    <row r="45" spans="1:9" ht="25.5" customHeight="1">
      <c r="A45" s="10"/>
      <c r="C45" s="11"/>
      <c r="D45" s="12"/>
      <c r="E45" s="10"/>
      <c r="F45" s="13"/>
      <c r="G45" s="10"/>
      <c r="H45" s="12"/>
      <c r="I45" s="10"/>
    </row>
    <row r="46" spans="1:9" ht="25.5" customHeight="1">
      <c r="A46" s="10"/>
      <c r="C46" s="11"/>
      <c r="D46" s="12"/>
      <c r="E46" s="10"/>
      <c r="F46" s="13"/>
      <c r="G46" s="10"/>
      <c r="H46" s="12"/>
      <c r="I46" s="10"/>
    </row>
    <row r="47" spans="1:9" ht="25.5" customHeight="1">
      <c r="A47" s="10"/>
      <c r="C47" s="11"/>
      <c r="D47" s="12"/>
      <c r="E47" s="10"/>
      <c r="F47" s="13"/>
      <c r="G47" s="10"/>
      <c r="H47" s="12"/>
      <c r="I47" s="10"/>
    </row>
    <row r="48" spans="1:21" s="4" customFormat="1" ht="15.75">
      <c r="A48" s="15" t="s">
        <v>13</v>
      </c>
      <c r="C48" s="16"/>
      <c r="D48" s="17"/>
      <c r="E48" s="18"/>
      <c r="F48" s="19"/>
      <c r="G48" s="18"/>
      <c r="H48" s="17"/>
      <c r="I48" s="1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4" customFormat="1" ht="15">
      <c r="A49" s="15" t="s">
        <v>14</v>
      </c>
      <c r="B49" s="20"/>
      <c r="C49" s="3"/>
      <c r="D49" s="17"/>
      <c r="E49" s="18"/>
      <c r="F49" s="19"/>
      <c r="G49" s="18"/>
      <c r="H49" s="17"/>
      <c r="I49" s="1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4" customFormat="1" ht="15.75">
      <c r="A50" s="21" t="s">
        <v>15</v>
      </c>
      <c r="C50" s="16"/>
      <c r="D50" s="17"/>
      <c r="E50" s="18"/>
      <c r="F50" s="19"/>
      <c r="G50" s="18"/>
      <c r="H50" s="17"/>
      <c r="I50" s="1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9" ht="8.25" customHeight="1">
      <c r="A51" s="14"/>
      <c r="C51" s="11"/>
      <c r="D51" s="12"/>
      <c r="E51" s="10"/>
      <c r="F51" s="13"/>
      <c r="G51" s="10"/>
      <c r="H51" s="12"/>
      <c r="I51" s="10"/>
    </row>
    <row r="52" spans="1:9" ht="25.5" customHeight="1">
      <c r="A52" s="22" t="s">
        <v>11</v>
      </c>
      <c r="C52" s="11"/>
      <c r="D52" s="12"/>
      <c r="E52" s="10"/>
      <c r="F52" s="13"/>
      <c r="G52" s="10"/>
      <c r="H52" s="12"/>
      <c r="I52" s="10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52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0" zoomScaleNormal="80" workbookViewId="0" topLeftCell="A1">
      <selection activeCell="G27" sqref="G27"/>
    </sheetView>
  </sheetViews>
  <sheetFormatPr defaultColWidth="10.28125" defaultRowHeight="15" customHeight="1"/>
  <cols>
    <col min="1" max="1" width="26.8515625" style="23" customWidth="1"/>
    <col min="2" max="2" width="8.7109375" style="24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5" customWidth="1"/>
    <col min="14" max="16384" width="11.421875" style="1" customWidth="1"/>
  </cols>
  <sheetData>
    <row r="1" spans="1:20" ht="1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6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"/>
      <c r="O2" s="2"/>
      <c r="P2" s="2"/>
      <c r="Q2" s="2"/>
      <c r="R2" s="2"/>
      <c r="S2" s="2"/>
      <c r="T2" s="2"/>
    </row>
    <row r="3" spans="1:20" ht="15" customHeight="1">
      <c r="A3" s="27" t="s">
        <v>17</v>
      </c>
      <c r="B3" s="28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26"/>
      <c r="N3" s="2"/>
      <c r="O3" s="2"/>
      <c r="P3" s="2"/>
      <c r="Q3" s="2"/>
      <c r="R3" s="2"/>
      <c r="S3" s="2"/>
      <c r="T3" s="2"/>
    </row>
    <row r="4" spans="1:14" ht="15" customHeight="1">
      <c r="A4" s="31" t="s">
        <v>18</v>
      </c>
      <c r="B4" s="32" t="s">
        <v>19</v>
      </c>
      <c r="C4" s="32" t="s">
        <v>20</v>
      </c>
      <c r="D4" s="32"/>
      <c r="E4" s="32" t="s">
        <v>21</v>
      </c>
      <c r="F4" s="32"/>
      <c r="G4" s="32" t="s">
        <v>7</v>
      </c>
      <c r="H4" s="32"/>
      <c r="I4" s="32" t="s">
        <v>22</v>
      </c>
      <c r="J4" s="32"/>
      <c r="K4" s="33" t="s">
        <v>23</v>
      </c>
      <c r="L4" s="33"/>
      <c r="M4" s="26"/>
      <c r="N4" s="2"/>
    </row>
    <row r="5" spans="1:14" s="42" customFormat="1" ht="15" customHeight="1">
      <c r="A5" s="34">
        <f>'Durchgangszeiten(Eingabe)'!A5</f>
        <v>0</v>
      </c>
      <c r="B5" s="35">
        <f>'Durchgangszeiten(Eingabe)'!B5</f>
        <v>23</v>
      </c>
      <c r="C5" s="36">
        <f>'Durchgangszeiten(Eingabe)'!C5-'Durchgangszeiten(Eingabe)'!$B$3</f>
        <v>0.006423611111111112</v>
      </c>
      <c r="D5" s="37">
        <f aca="true" t="shared" si="0" ref="D5:D28">RANK(C5,C$5:C$28,1)</f>
        <v>1</v>
      </c>
      <c r="E5" s="36">
        <f>'Durchgangszeiten(Eingabe)'!F5-'Durchgangszeiten(Eingabe)'!$B$3</f>
        <v>0.007326388888888889</v>
      </c>
      <c r="F5" s="37">
        <f aca="true" t="shared" si="1" ref="F5:F28">RANK(E5,E$5:E$28,1)</f>
        <v>1</v>
      </c>
      <c r="G5" s="38">
        <f>'Durchgangszeiten(Eingabe)'!H5-'Durchgangszeiten(Eingabe)'!$B$3</f>
        <v>0.03145833333333333</v>
      </c>
      <c r="H5" s="37">
        <f aca="true" t="shared" si="2" ref="H5:H28">RANK(G5,G$5:G$28,1)</f>
        <v>1</v>
      </c>
      <c r="I5" s="38">
        <f>'Durchgangszeiten(Eingabe)'!J5-'Durchgangszeiten(Eingabe)'!$B$3</f>
        <v>0.031828703703703706</v>
      </c>
      <c r="J5" s="37">
        <f aca="true" t="shared" si="3" ref="J5:J28">RANK(I5,I$5:I$28,1)</f>
        <v>1</v>
      </c>
      <c r="K5" s="38">
        <f>'Durchgangszeiten(Eingabe)'!N5</f>
        <v>0.04582175925925926</v>
      </c>
      <c r="L5" s="39">
        <f aca="true" t="shared" si="4" ref="L5:L28">RANK(K5,K$5:K$28,1)</f>
        <v>1</v>
      </c>
      <c r="M5" s="40"/>
      <c r="N5" s="41"/>
    </row>
    <row r="6" spans="1:14" s="42" customFormat="1" ht="15" customHeight="1">
      <c r="A6" s="34">
        <f>'Durchgangszeiten(Eingabe)'!A6</f>
        <v>0</v>
      </c>
      <c r="B6" s="35">
        <f>'Durchgangszeiten(Eingabe)'!B6</f>
        <v>3</v>
      </c>
      <c r="C6" s="36">
        <f>'Durchgangszeiten(Eingabe)'!C6-'Durchgangszeiten(Eingabe)'!$B$3</f>
        <v>0.007476851851851853</v>
      </c>
      <c r="D6" s="37">
        <f t="shared" si="0"/>
        <v>4</v>
      </c>
      <c r="E6" s="36">
        <f>'Durchgangszeiten(Eingabe)'!F6-'Durchgangszeiten(Eingabe)'!$B$3</f>
        <v>0.008622685185185185</v>
      </c>
      <c r="F6" s="37">
        <f t="shared" si="1"/>
        <v>6</v>
      </c>
      <c r="G6" s="38">
        <f>'Durchgangszeiten(Eingabe)'!H6-'Durchgangszeiten(Eingabe)'!$B$3</f>
        <v>0.031956018518518516</v>
      </c>
      <c r="H6" s="37">
        <f t="shared" si="2"/>
        <v>2</v>
      </c>
      <c r="I6" s="38">
        <f>'Durchgangszeiten(Eingabe)'!J6-'Durchgangszeiten(Eingabe)'!$B$3</f>
        <v>0.03244212962962963</v>
      </c>
      <c r="J6" s="37">
        <f t="shared" si="3"/>
        <v>2</v>
      </c>
      <c r="K6" s="38">
        <f>'Durchgangszeiten(Eingabe)'!N6</f>
        <v>0.04829861111111111</v>
      </c>
      <c r="L6" s="39">
        <f t="shared" si="4"/>
        <v>2</v>
      </c>
      <c r="M6" s="40"/>
      <c r="N6" s="41"/>
    </row>
    <row r="7" spans="1:14" s="42" customFormat="1" ht="15" customHeight="1">
      <c r="A7" s="34">
        <f>'Durchgangszeiten(Eingabe)'!A7</f>
        <v>0</v>
      </c>
      <c r="B7" s="35">
        <f>'Durchgangszeiten(Eingabe)'!B7</f>
        <v>2</v>
      </c>
      <c r="C7" s="36">
        <f>'Durchgangszeiten(Eingabe)'!C7-'Durchgangszeiten(Eingabe)'!$B$3</f>
        <v>0.007407407407407407</v>
      </c>
      <c r="D7" s="37">
        <f t="shared" si="0"/>
        <v>3</v>
      </c>
      <c r="E7" s="36">
        <f>'Durchgangszeiten(Eingabe)'!F7-'Durchgangszeiten(Eingabe)'!$B$3</f>
        <v>0.008287037037037037</v>
      </c>
      <c r="F7" s="37">
        <f t="shared" si="1"/>
        <v>3</v>
      </c>
      <c r="G7" s="38">
        <f>'Durchgangszeiten(Eingabe)'!H7-'Durchgangszeiten(Eingabe)'!$B$3</f>
        <v>0.03409722222222222</v>
      </c>
      <c r="H7" s="37">
        <f t="shared" si="2"/>
        <v>4</v>
      </c>
      <c r="I7" s="38">
        <f>'Durchgangszeiten(Eingabe)'!J7-'Durchgangszeiten(Eingabe)'!$B$3</f>
        <v>0.034525462962962966</v>
      </c>
      <c r="J7" s="37">
        <f t="shared" si="3"/>
        <v>4</v>
      </c>
      <c r="K7" s="38">
        <f>'Durchgangszeiten(Eingabe)'!N7</f>
        <v>0.04944444444444444</v>
      </c>
      <c r="L7" s="39">
        <f t="shared" si="4"/>
        <v>3</v>
      </c>
      <c r="M7" s="40"/>
      <c r="N7" s="41"/>
    </row>
    <row r="8" spans="1:13" s="42" customFormat="1" ht="15" customHeight="1">
      <c r="A8" s="34">
        <f>'Durchgangszeiten(Eingabe)'!A8</f>
        <v>0</v>
      </c>
      <c r="B8" s="35">
        <f>'Durchgangszeiten(Eingabe)'!B8</f>
        <v>7</v>
      </c>
      <c r="C8" s="36">
        <f>'Durchgangszeiten(Eingabe)'!C8-'Durchgangszeiten(Eingabe)'!$B$3</f>
        <v>0.007650462962962963</v>
      </c>
      <c r="D8" s="37">
        <f t="shared" si="0"/>
        <v>5</v>
      </c>
      <c r="E8" s="36">
        <f>'Durchgangszeiten(Eingabe)'!F8-'Durchgangszeiten(Eingabe)'!$B$3</f>
        <v>0.008599537037037036</v>
      </c>
      <c r="F8" s="37">
        <f t="shared" si="1"/>
        <v>5</v>
      </c>
      <c r="G8" s="38">
        <f>'Durchgangszeiten(Eingabe)'!H8-'Durchgangszeiten(Eingabe)'!$B$3</f>
        <v>0.033796296296296297</v>
      </c>
      <c r="H8" s="37">
        <f t="shared" si="2"/>
        <v>3</v>
      </c>
      <c r="I8" s="38">
        <f>'Durchgangszeiten(Eingabe)'!J8-'Durchgangszeiten(Eingabe)'!$B$3</f>
        <v>0.034305555555555554</v>
      </c>
      <c r="J8" s="37">
        <f t="shared" si="3"/>
        <v>3</v>
      </c>
      <c r="K8" s="38">
        <f>'Durchgangszeiten(Eingabe)'!N8</f>
        <v>0.050567129629629635</v>
      </c>
      <c r="L8" s="39">
        <f t="shared" si="4"/>
        <v>4</v>
      </c>
      <c r="M8" s="40"/>
    </row>
    <row r="9" spans="1:14" s="42" customFormat="1" ht="15" customHeight="1">
      <c r="A9" s="34">
        <f>'Durchgangszeiten(Eingabe)'!A9</f>
        <v>0</v>
      </c>
      <c r="B9" s="35">
        <f>'Durchgangszeiten(Eingabe)'!B9</f>
        <v>19</v>
      </c>
      <c r="C9" s="36">
        <f>'Durchgangszeiten(Eingabe)'!C9-'Durchgangszeiten(Eingabe)'!$B$3</f>
        <v>0.00818287037037037</v>
      </c>
      <c r="D9" s="37">
        <f t="shared" si="0"/>
        <v>8</v>
      </c>
      <c r="E9" s="36">
        <f>'Durchgangszeiten(Eingabe)'!F9-'Durchgangszeiten(Eingabe)'!$B$3</f>
        <v>0.009074074074074073</v>
      </c>
      <c r="F9" s="37">
        <f t="shared" si="1"/>
        <v>7</v>
      </c>
      <c r="G9" s="38">
        <f>'Durchgangszeiten(Eingabe)'!H9-'Durchgangszeiten(Eingabe)'!$B$3</f>
        <v>0.0353587962962963</v>
      </c>
      <c r="H9" s="37">
        <f t="shared" si="2"/>
        <v>5</v>
      </c>
      <c r="I9" s="38">
        <f>'Durchgangszeiten(Eingabe)'!J9-'Durchgangszeiten(Eingabe)'!$B$3</f>
        <v>0.03587962962962963</v>
      </c>
      <c r="J9" s="37">
        <f t="shared" si="3"/>
        <v>5</v>
      </c>
      <c r="K9" s="38">
        <f>'Durchgangszeiten(Eingabe)'!N9</f>
        <v>0.05133101851851852</v>
      </c>
      <c r="L9" s="39">
        <f t="shared" si="4"/>
        <v>5</v>
      </c>
      <c r="M9" s="40"/>
      <c r="N9" s="41"/>
    </row>
    <row r="10" spans="1:13" s="42" customFormat="1" ht="15" customHeight="1">
      <c r="A10" s="34">
        <f>'Durchgangszeiten(Eingabe)'!A10</f>
        <v>0</v>
      </c>
      <c r="B10" s="35">
        <f>'Durchgangszeiten(Eingabe)'!B10</f>
        <v>10</v>
      </c>
      <c r="C10" s="36">
        <f>'Durchgangszeiten(Eingabe)'!C10-'Durchgangszeiten(Eingabe)'!$B$3</f>
        <v>0.008773148148148148</v>
      </c>
      <c r="D10" s="37">
        <f t="shared" si="0"/>
        <v>13</v>
      </c>
      <c r="E10" s="36">
        <f>'Durchgangszeiten(Eingabe)'!F10-'Durchgangszeiten(Eingabe)'!$B$3</f>
        <v>0.009930555555555555</v>
      </c>
      <c r="F10" s="37">
        <f t="shared" si="1"/>
        <v>11</v>
      </c>
      <c r="G10" s="38">
        <f>'Durchgangszeiten(Eingabe)'!H10-'Durchgangszeiten(Eingabe)'!$B$3</f>
        <v>0.036284722222222225</v>
      </c>
      <c r="H10" s="37">
        <f t="shared" si="2"/>
        <v>8</v>
      </c>
      <c r="I10" s="38">
        <f>'Durchgangszeiten(Eingabe)'!J10-'Durchgangszeiten(Eingabe)'!$B$3</f>
        <v>0.03673611111111111</v>
      </c>
      <c r="J10" s="37">
        <f t="shared" si="3"/>
        <v>8</v>
      </c>
      <c r="K10" s="38">
        <f>'Durchgangszeiten(Eingabe)'!N10</f>
        <v>0.051631944444444446</v>
      </c>
      <c r="L10" s="39">
        <f t="shared" si="4"/>
        <v>6</v>
      </c>
      <c r="M10" s="40"/>
    </row>
    <row r="11" spans="1:13" s="42" customFormat="1" ht="15" customHeight="1">
      <c r="A11" s="34">
        <f>'Durchgangszeiten(Eingabe)'!A11</f>
        <v>0</v>
      </c>
      <c r="B11" s="35">
        <f>'Durchgangszeiten(Eingabe)'!B11</f>
        <v>100</v>
      </c>
      <c r="C11" s="36">
        <f>'Durchgangszeiten(Eingabe)'!C11-'Durchgangszeiten(Eingabe)'!$B$3</f>
        <v>0.008159722222222223</v>
      </c>
      <c r="D11" s="37">
        <f t="shared" si="0"/>
        <v>7</v>
      </c>
      <c r="E11" s="36">
        <f>'Durchgangszeiten(Eingabe)'!F11-'Durchgangszeiten(Eingabe)'!$B$3</f>
        <v>0.009085648148148148</v>
      </c>
      <c r="F11" s="37">
        <f t="shared" si="1"/>
        <v>8</v>
      </c>
      <c r="G11" s="38">
        <f>'Durchgangszeiten(Eingabe)'!H11-'Durchgangszeiten(Eingabe)'!$B$3</f>
        <v>0.035937500000000004</v>
      </c>
      <c r="H11" s="37">
        <f t="shared" si="2"/>
        <v>6</v>
      </c>
      <c r="I11" s="38">
        <f>'Durchgangszeiten(Eingabe)'!J11-'Durchgangszeiten(Eingabe)'!$B$3</f>
        <v>0.03644675925925926</v>
      </c>
      <c r="J11" s="37">
        <f t="shared" si="3"/>
        <v>6</v>
      </c>
      <c r="K11" s="38">
        <f>'Durchgangszeiten(Eingabe)'!N11</f>
        <v>0.05204861111111111</v>
      </c>
      <c r="L11" s="39">
        <f t="shared" si="4"/>
        <v>7</v>
      </c>
      <c r="M11" s="40"/>
    </row>
    <row r="12" spans="1:13" s="42" customFormat="1" ht="15" customHeight="1">
      <c r="A12" s="34">
        <f>'Durchgangszeiten(Eingabe)'!A12</f>
        <v>0</v>
      </c>
      <c r="B12" s="35">
        <f>'Durchgangszeiten(Eingabe)'!B12</f>
        <v>4</v>
      </c>
      <c r="C12" s="36">
        <f>'Durchgangszeiten(Eingabe)'!C12-'Durchgangszeiten(Eingabe)'!$B$3</f>
        <v>0.008553240740740741</v>
      </c>
      <c r="D12" s="37">
        <f t="shared" si="0"/>
        <v>10</v>
      </c>
      <c r="E12" s="36">
        <f>'Durchgangszeiten(Eingabe)'!F12-'Durchgangszeiten(Eingabe)'!$B$3</f>
        <v>0.009317129629629628</v>
      </c>
      <c r="F12" s="37">
        <f t="shared" si="1"/>
        <v>9</v>
      </c>
      <c r="G12" s="38">
        <f>'Durchgangszeiten(Eingabe)'!H12-'Durchgangszeiten(Eingabe)'!$B$3</f>
        <v>0.03594907407407407</v>
      </c>
      <c r="H12" s="37">
        <f t="shared" si="2"/>
        <v>7</v>
      </c>
      <c r="I12" s="38">
        <f>'Durchgangszeiten(Eingabe)'!J12-'Durchgangszeiten(Eingabe)'!$B$3</f>
        <v>0.036516203703703703</v>
      </c>
      <c r="J12" s="37">
        <f t="shared" si="3"/>
        <v>7</v>
      </c>
      <c r="K12" s="38">
        <f>'Durchgangszeiten(Eingabe)'!N12</f>
        <v>0.05299768518518518</v>
      </c>
      <c r="L12" s="39">
        <f t="shared" si="4"/>
        <v>8</v>
      </c>
      <c r="M12" s="40"/>
    </row>
    <row r="13" spans="1:13" s="42" customFormat="1" ht="15" customHeight="1">
      <c r="A13" s="34">
        <f>'Durchgangszeiten(Eingabe)'!A13</f>
        <v>0</v>
      </c>
      <c r="B13" s="35">
        <f>'Durchgangszeiten(Eingabe)'!B13</f>
        <v>6</v>
      </c>
      <c r="C13" s="36">
        <f>'Durchgangszeiten(Eingabe)'!C13-'Durchgangszeiten(Eingabe)'!$B$3</f>
        <v>0.008738425925925926</v>
      </c>
      <c r="D13" s="37">
        <f t="shared" si="0"/>
        <v>12</v>
      </c>
      <c r="E13" s="36">
        <f>'Durchgangszeiten(Eingabe)'!F13-'Durchgangszeiten(Eingabe)'!$B$3</f>
        <v>0.010034722222222221</v>
      </c>
      <c r="F13" s="37">
        <f t="shared" si="1"/>
        <v>13</v>
      </c>
      <c r="G13" s="38">
        <f>'Durchgangszeiten(Eingabe)'!H13-'Durchgangszeiten(Eingabe)'!$B$3</f>
        <v>0.03640046296296296</v>
      </c>
      <c r="H13" s="37">
        <f t="shared" si="2"/>
        <v>9</v>
      </c>
      <c r="I13" s="38">
        <f>'Durchgangszeiten(Eingabe)'!J13-'Durchgangszeiten(Eingabe)'!$B$3</f>
        <v>0.03685185185185185</v>
      </c>
      <c r="J13" s="37">
        <f t="shared" si="3"/>
        <v>9</v>
      </c>
      <c r="K13" s="38">
        <f>'Durchgangszeiten(Eingabe)'!N13</f>
        <v>0.05299768518518518</v>
      </c>
      <c r="L13" s="39">
        <f t="shared" si="4"/>
        <v>8</v>
      </c>
      <c r="M13" s="40"/>
    </row>
    <row r="14" spans="1:13" s="42" customFormat="1" ht="15" customHeight="1">
      <c r="A14" s="34">
        <f>'Durchgangszeiten(Eingabe)'!A14</f>
        <v>0</v>
      </c>
      <c r="B14" s="35">
        <f>'Durchgangszeiten(Eingabe)'!B14</f>
        <v>21</v>
      </c>
      <c r="C14" s="36">
        <f>'Durchgangszeiten(Eingabe)'!C14-'Durchgangszeiten(Eingabe)'!$B$3</f>
        <v>0.010659722222222221</v>
      </c>
      <c r="D14" s="37">
        <f t="shared" si="0"/>
        <v>23</v>
      </c>
      <c r="E14" s="36">
        <f>'Durchgangszeiten(Eingabe)'!F14-'Durchgangszeiten(Eingabe)'!$B$3</f>
        <v>0.011574074074074075</v>
      </c>
      <c r="F14" s="37">
        <f t="shared" si="1"/>
        <v>23</v>
      </c>
      <c r="G14" s="38">
        <f>'Durchgangszeiten(Eingabe)'!H14-'Durchgangszeiten(Eingabe)'!$B$3</f>
        <v>0.03761574074074074</v>
      </c>
      <c r="H14" s="37">
        <f t="shared" si="2"/>
        <v>13</v>
      </c>
      <c r="I14" s="38">
        <f>'Durchgangszeiten(Eingabe)'!J14-'Durchgangszeiten(Eingabe)'!$B$3</f>
        <v>0.03824074074074074</v>
      </c>
      <c r="J14" s="37">
        <f t="shared" si="3"/>
        <v>13</v>
      </c>
      <c r="K14" s="38">
        <f>'Durchgangszeiten(Eingabe)'!N14</f>
        <v>0.053599537037037036</v>
      </c>
      <c r="L14" s="39">
        <f t="shared" si="4"/>
        <v>10</v>
      </c>
      <c r="M14" s="40"/>
    </row>
    <row r="15" spans="1:13" s="42" customFormat="1" ht="15" customHeight="1">
      <c r="A15" s="34">
        <f>'Durchgangszeiten(Eingabe)'!A15</f>
        <v>0</v>
      </c>
      <c r="B15" s="35">
        <f>'Durchgangszeiten(Eingabe)'!B15</f>
        <v>12</v>
      </c>
      <c r="C15" s="36">
        <f>'Durchgangszeiten(Eingabe)'!C15-'Durchgangszeiten(Eingabe)'!$B$3</f>
        <v>0.008877314814814815</v>
      </c>
      <c r="D15" s="37">
        <f t="shared" si="0"/>
        <v>15</v>
      </c>
      <c r="E15" s="36">
        <f>'Durchgangszeiten(Eingabe)'!F15-'Durchgangszeiten(Eingabe)'!$B$3</f>
        <v>0.01005787037037037</v>
      </c>
      <c r="F15" s="37">
        <f t="shared" si="1"/>
        <v>14</v>
      </c>
      <c r="G15" s="38">
        <f>'Durchgangszeiten(Eingabe)'!H15-'Durchgangszeiten(Eingabe)'!$B$3</f>
        <v>0.036875</v>
      </c>
      <c r="H15" s="37">
        <f t="shared" si="2"/>
        <v>10</v>
      </c>
      <c r="I15" s="38">
        <f>'Durchgangszeiten(Eingabe)'!J15-'Durchgangszeiten(Eingabe)'!$B$3</f>
        <v>0.0375462962962963</v>
      </c>
      <c r="J15" s="37">
        <f t="shared" si="3"/>
        <v>10</v>
      </c>
      <c r="K15" s="38">
        <f>'Durchgangszeiten(Eingabe)'!N15</f>
        <v>0.053807870370370374</v>
      </c>
      <c r="L15" s="39">
        <f t="shared" si="4"/>
        <v>11</v>
      </c>
      <c r="M15" s="40"/>
    </row>
    <row r="16" spans="1:13" s="42" customFormat="1" ht="15" customHeight="1">
      <c r="A16" s="34">
        <f>'Durchgangszeiten(Eingabe)'!A16</f>
        <v>0</v>
      </c>
      <c r="B16" s="35">
        <f>'Durchgangszeiten(Eingabe)'!B16</f>
        <v>24</v>
      </c>
      <c r="C16" s="36">
        <f>'Durchgangszeiten(Eingabe)'!C16-'Durchgangszeiten(Eingabe)'!$B$3</f>
        <v>0.008101851851851851</v>
      </c>
      <c r="D16" s="37">
        <f t="shared" si="0"/>
        <v>6</v>
      </c>
      <c r="E16" s="36">
        <f>'Durchgangszeiten(Eingabe)'!F16-'Durchgangszeiten(Eingabe)'!$B$3</f>
        <v>0.008541666666666668</v>
      </c>
      <c r="F16" s="37">
        <f t="shared" si="1"/>
        <v>4</v>
      </c>
      <c r="G16" s="38">
        <f>'Durchgangszeiten(Eingabe)'!H16-'Durchgangszeiten(Eingabe)'!$B$3</f>
        <v>0.03850694444444445</v>
      </c>
      <c r="H16" s="37">
        <f t="shared" si="2"/>
        <v>16</v>
      </c>
      <c r="I16" s="38">
        <f>'Durchgangszeiten(Eingabe)'!J16-'Durchgangszeiten(Eingabe)'!$B$3</f>
        <v>0.039074074074074074</v>
      </c>
      <c r="J16" s="37">
        <f t="shared" si="3"/>
        <v>16</v>
      </c>
      <c r="K16" s="38">
        <f>'Durchgangszeiten(Eingabe)'!N16</f>
        <v>0.05524305555555556</v>
      </c>
      <c r="L16" s="39">
        <f t="shared" si="4"/>
        <v>12</v>
      </c>
      <c r="M16" s="40"/>
    </row>
    <row r="17" spans="1:13" s="42" customFormat="1" ht="15" customHeight="1">
      <c r="A17" s="34">
        <f>'Durchgangszeiten(Eingabe)'!A17</f>
        <v>0</v>
      </c>
      <c r="B17" s="35">
        <f>'Durchgangszeiten(Eingabe)'!B17</f>
        <v>11</v>
      </c>
      <c r="C17" s="36">
        <f>'Durchgangszeiten(Eingabe)'!C17-'Durchgangszeiten(Eingabe)'!$B$3</f>
        <v>0.01025462962962963</v>
      </c>
      <c r="D17" s="37">
        <f t="shared" si="0"/>
        <v>22</v>
      </c>
      <c r="E17" s="36">
        <f>'Durchgangszeiten(Eingabe)'!F17-'Durchgangszeiten(Eingabe)'!$B$3</f>
        <v>0.011469907407407408</v>
      </c>
      <c r="F17" s="37">
        <f t="shared" si="1"/>
        <v>22</v>
      </c>
      <c r="G17" s="38">
        <f>'Durchgangszeiten(Eingabe)'!H17-'Durchgangszeiten(Eingabe)'!$B$3</f>
        <v>0.03746527777777778</v>
      </c>
      <c r="H17" s="37">
        <f t="shared" si="2"/>
        <v>12</v>
      </c>
      <c r="I17" s="38">
        <f>'Durchgangszeiten(Eingabe)'!J17-'Durchgangszeiten(Eingabe)'!$B$3</f>
        <v>0.038148148148148146</v>
      </c>
      <c r="J17" s="37">
        <f t="shared" si="3"/>
        <v>12</v>
      </c>
      <c r="K17" s="38">
        <f>'Durchgangszeiten(Eingabe)'!N17</f>
        <v>0.05557870370370371</v>
      </c>
      <c r="L17" s="39">
        <f t="shared" si="4"/>
        <v>13</v>
      </c>
      <c r="M17" s="40"/>
    </row>
    <row r="18" spans="1:13" s="42" customFormat="1" ht="15" customHeight="1">
      <c r="A18" s="34">
        <f>'Durchgangszeiten(Eingabe)'!A18</f>
        <v>0</v>
      </c>
      <c r="B18" s="35">
        <f>'Durchgangszeiten(Eingabe)'!B18</f>
        <v>18</v>
      </c>
      <c r="C18" s="36">
        <f>'Durchgangszeiten(Eingabe)'!C18-'Durchgangszeiten(Eingabe)'!$B$3</f>
        <v>0.009166666666666667</v>
      </c>
      <c r="D18" s="37">
        <f t="shared" si="0"/>
        <v>19</v>
      </c>
      <c r="E18" s="36">
        <f>'Durchgangszeiten(Eingabe)'!F18-'Durchgangszeiten(Eingabe)'!$B$3</f>
        <v>0.009953703703703704</v>
      </c>
      <c r="F18" s="37">
        <f t="shared" si="1"/>
        <v>12</v>
      </c>
      <c r="G18" s="38">
        <f>'Durchgangszeiten(Eingabe)'!H18-'Durchgangszeiten(Eingabe)'!$B$3</f>
        <v>0.03998842592592593</v>
      </c>
      <c r="H18" s="37">
        <f t="shared" si="2"/>
        <v>19</v>
      </c>
      <c r="I18" s="38">
        <f>'Durchgangszeiten(Eingabe)'!J18-'Durchgangszeiten(Eingabe)'!$B$3</f>
        <v>0.04025462962962963</v>
      </c>
      <c r="J18" s="37">
        <f t="shared" si="3"/>
        <v>19</v>
      </c>
      <c r="K18" s="38">
        <f>'Durchgangszeiten(Eingabe)'!N18</f>
        <v>0.05585648148148148</v>
      </c>
      <c r="L18" s="39">
        <f t="shared" si="4"/>
        <v>14</v>
      </c>
      <c r="M18" s="40"/>
    </row>
    <row r="19" spans="1:13" s="42" customFormat="1" ht="15" customHeight="1">
      <c r="A19" s="34">
        <f>'Durchgangszeiten(Eingabe)'!A19</f>
        <v>0</v>
      </c>
      <c r="B19" s="35">
        <f>'Durchgangszeiten(Eingabe)'!B19</f>
        <v>13</v>
      </c>
      <c r="C19" s="36">
        <f>'Durchgangszeiten(Eingabe)'!C19-'Durchgangszeiten(Eingabe)'!$B$3</f>
        <v>0.009375</v>
      </c>
      <c r="D19" s="37">
        <f t="shared" si="0"/>
        <v>21</v>
      </c>
      <c r="E19" s="36">
        <f>'Durchgangszeiten(Eingabe)'!F19-'Durchgangszeiten(Eingabe)'!$B$3</f>
        <v>0.010671296296296297</v>
      </c>
      <c r="F19" s="37">
        <f t="shared" si="1"/>
        <v>17</v>
      </c>
      <c r="G19" s="38">
        <f>'Durchgangszeiten(Eingabe)'!H19-'Durchgangszeiten(Eingabe)'!$B$3</f>
        <v>0.03892361111111111</v>
      </c>
      <c r="H19" s="37">
        <f t="shared" si="2"/>
        <v>17</v>
      </c>
      <c r="I19" s="38">
        <f>'Durchgangszeiten(Eingabe)'!J19-'Durchgangszeiten(Eingabe)'!$B$3</f>
        <v>0.03991898148148148</v>
      </c>
      <c r="J19" s="37">
        <f t="shared" si="3"/>
        <v>17</v>
      </c>
      <c r="K19" s="38">
        <f>'Durchgangszeiten(Eingabe)'!N19</f>
        <v>0.05634259259259259</v>
      </c>
      <c r="L19" s="39">
        <f t="shared" si="4"/>
        <v>15</v>
      </c>
      <c r="M19" s="40"/>
    </row>
    <row r="20" spans="1:13" s="42" customFormat="1" ht="15" customHeight="1">
      <c r="A20" s="34">
        <f>'Durchgangszeiten(Eingabe)'!A20</f>
        <v>0</v>
      </c>
      <c r="B20" s="35">
        <f>'Durchgangszeiten(Eingabe)'!B20</f>
        <v>20</v>
      </c>
      <c r="C20" s="36">
        <f>'Durchgangszeiten(Eingabe)'!C20-'Durchgangszeiten(Eingabe)'!$B$3</f>
        <v>0.008599537037037036</v>
      </c>
      <c r="D20" s="37">
        <f t="shared" si="0"/>
        <v>11</v>
      </c>
      <c r="E20" s="36">
        <f>'Durchgangszeiten(Eingabe)'!F20-'Durchgangszeiten(Eingabe)'!$B$3</f>
        <v>0.009745370370370371</v>
      </c>
      <c r="F20" s="37">
        <f t="shared" si="1"/>
        <v>10</v>
      </c>
      <c r="G20" s="38">
        <f>'Durchgangszeiten(Eingabe)'!H20-'Durchgangszeiten(Eingabe)'!$B$3</f>
        <v>0.037314814814814815</v>
      </c>
      <c r="H20" s="37">
        <f t="shared" si="2"/>
        <v>11</v>
      </c>
      <c r="I20" s="38">
        <f>'Durchgangszeiten(Eingabe)'!J20-'Durchgangszeiten(Eingabe)'!$B$3</f>
        <v>0.03813657407407407</v>
      </c>
      <c r="J20" s="37">
        <f t="shared" si="3"/>
        <v>11</v>
      </c>
      <c r="K20" s="38">
        <f>'Durchgangszeiten(Eingabe)'!N20</f>
        <v>0.05658564814814815</v>
      </c>
      <c r="L20" s="39">
        <f t="shared" si="4"/>
        <v>16</v>
      </c>
      <c r="M20" s="40"/>
    </row>
    <row r="21" spans="1:14" s="42" customFormat="1" ht="15" customHeight="1">
      <c r="A21" s="34">
        <f>'Durchgangszeiten(Eingabe)'!A21</f>
        <v>0</v>
      </c>
      <c r="B21" s="35">
        <f>'Durchgangszeiten(Eingabe)'!B21</f>
        <v>5</v>
      </c>
      <c r="C21" s="36">
        <f>'Durchgangszeiten(Eingabe)'!C21-'Durchgangszeiten(Eingabe)'!$B$3</f>
        <v>0.009155092592592593</v>
      </c>
      <c r="D21" s="37">
        <f t="shared" si="0"/>
        <v>17</v>
      </c>
      <c r="E21" s="36">
        <f>'Durchgangszeiten(Eingabe)'!F21-'Durchgangszeiten(Eingabe)'!$B$3</f>
        <v>0.01082175925925926</v>
      </c>
      <c r="F21" s="37">
        <f t="shared" si="1"/>
        <v>18</v>
      </c>
      <c r="G21" s="38">
        <f>'Durchgangszeiten(Eingabe)'!H21-'Durchgangszeiten(Eingabe)'!$B$3</f>
        <v>0.037939814814814815</v>
      </c>
      <c r="H21" s="37">
        <f t="shared" si="2"/>
        <v>15</v>
      </c>
      <c r="I21" s="38">
        <f>'Durchgangszeiten(Eingabe)'!J21-'Durchgangszeiten(Eingabe)'!$B$3</f>
        <v>0.03851851851851852</v>
      </c>
      <c r="J21" s="37">
        <f t="shared" si="3"/>
        <v>14</v>
      </c>
      <c r="K21" s="38">
        <f>'Durchgangszeiten(Eingabe)'!N21</f>
        <v>0.05734953703703704</v>
      </c>
      <c r="L21" s="39">
        <f t="shared" si="4"/>
        <v>17</v>
      </c>
      <c r="M21" s="40"/>
      <c r="N21" s="41"/>
    </row>
    <row r="22" spans="1:13" s="42" customFormat="1" ht="15" customHeight="1">
      <c r="A22" s="34">
        <f>'Durchgangszeiten(Eingabe)'!A22</f>
        <v>0</v>
      </c>
      <c r="B22" s="35">
        <f>'Durchgangszeiten(Eingabe)'!B22</f>
        <v>22</v>
      </c>
      <c r="C22" s="36">
        <f>'Durchgangszeiten(Eingabe)'!C22-'Durchgangszeiten(Eingabe)'!$B$3</f>
        <v>0.007141203703703704</v>
      </c>
      <c r="D22" s="37">
        <f t="shared" si="0"/>
        <v>2</v>
      </c>
      <c r="E22" s="36">
        <f>'Durchgangszeiten(Eingabe)'!F22-'Durchgangszeiten(Eingabe)'!$B$3</f>
        <v>0.008020833333333333</v>
      </c>
      <c r="F22" s="37">
        <f t="shared" si="1"/>
        <v>2</v>
      </c>
      <c r="G22" s="38">
        <f>'Durchgangszeiten(Eingabe)'!H22-'Durchgangszeiten(Eingabe)'!$B$3</f>
        <v>0.037905092592592594</v>
      </c>
      <c r="H22" s="37">
        <f t="shared" si="2"/>
        <v>14</v>
      </c>
      <c r="I22" s="38">
        <f>'Durchgangszeiten(Eingabe)'!J22-'Durchgangszeiten(Eingabe)'!$B$3</f>
        <v>0.03861111111111111</v>
      </c>
      <c r="J22" s="37">
        <f t="shared" si="3"/>
        <v>15</v>
      </c>
      <c r="K22" s="38">
        <f>'Durchgangszeiten(Eingabe)'!N22</f>
        <v>0.057569444444444444</v>
      </c>
      <c r="L22" s="39">
        <f t="shared" si="4"/>
        <v>18</v>
      </c>
      <c r="M22" s="40"/>
    </row>
    <row r="23" spans="1:13" s="42" customFormat="1" ht="15" customHeight="1">
      <c r="A23" s="34">
        <f>'Durchgangszeiten(Eingabe)'!A23</f>
        <v>0</v>
      </c>
      <c r="B23" s="35">
        <f>'Durchgangszeiten(Eingabe)'!B23</f>
        <v>14</v>
      </c>
      <c r="C23" s="36">
        <f>'Durchgangszeiten(Eingabe)'!C23-'Durchgangszeiten(Eingabe)'!$B$3</f>
        <v>0.009050925925925926</v>
      </c>
      <c r="D23" s="37">
        <f t="shared" si="0"/>
        <v>16</v>
      </c>
      <c r="E23" s="36">
        <f>'Durchgangszeiten(Eingabe)'!F23-'Durchgangszeiten(Eingabe)'!$B$3</f>
        <v>0.011157407407407408</v>
      </c>
      <c r="F23" s="37">
        <f t="shared" si="1"/>
        <v>20</v>
      </c>
      <c r="G23" s="38">
        <f>'Durchgangszeiten(Eingabe)'!H23-'Durchgangszeiten(Eingabe)'!$B$3</f>
        <v>0.04207175925925926</v>
      </c>
      <c r="H23" s="37">
        <f t="shared" si="2"/>
        <v>20</v>
      </c>
      <c r="I23" s="38">
        <f>'Durchgangszeiten(Eingabe)'!J23-'Durchgangszeiten(Eingabe)'!$B$3</f>
        <v>0.04370370370370371</v>
      </c>
      <c r="J23" s="37">
        <f t="shared" si="3"/>
        <v>20</v>
      </c>
      <c r="K23" s="38">
        <f>'Durchgangszeiten(Eingabe)'!N23</f>
        <v>0.06011574074074074</v>
      </c>
      <c r="L23" s="39">
        <f t="shared" si="4"/>
        <v>19</v>
      </c>
      <c r="M23" s="40"/>
    </row>
    <row r="24" spans="1:13" s="42" customFormat="1" ht="15" customHeight="1">
      <c r="A24" s="34">
        <f>'Durchgangszeiten(Eingabe)'!A24</f>
        <v>0</v>
      </c>
      <c r="B24" s="35">
        <f>'Durchgangszeiten(Eingabe)'!B24</f>
        <v>15</v>
      </c>
      <c r="C24" s="36">
        <f>'Durchgangszeiten(Eingabe)'!C24-'Durchgangszeiten(Eingabe)'!$B$3</f>
        <v>0.011527777777777777</v>
      </c>
      <c r="D24" s="37">
        <f t="shared" si="0"/>
        <v>24</v>
      </c>
      <c r="E24" s="36">
        <f>'Durchgangszeiten(Eingabe)'!F24-'Durchgangszeiten(Eingabe)'!$B$3</f>
        <v>0.014270833333333335</v>
      </c>
      <c r="F24" s="37">
        <f t="shared" si="1"/>
        <v>24</v>
      </c>
      <c r="G24" s="38">
        <f>'Durchgangszeiten(Eingabe)'!H24-'Durchgangszeiten(Eingabe)'!$B$3</f>
        <v>0.044502314814814814</v>
      </c>
      <c r="H24" s="37">
        <f t="shared" si="2"/>
        <v>21</v>
      </c>
      <c r="I24" s="38">
        <f>'Durchgangszeiten(Eingabe)'!J24-'Durchgangszeiten(Eingabe)'!$B$3</f>
        <v>0.04553240740740741</v>
      </c>
      <c r="J24" s="37">
        <f t="shared" si="3"/>
        <v>22</v>
      </c>
      <c r="K24" s="38">
        <f>'Durchgangszeiten(Eingabe)'!N24</f>
        <v>0.06100694444444444</v>
      </c>
      <c r="L24" s="39">
        <f t="shared" si="4"/>
        <v>20</v>
      </c>
      <c r="M24" s="40"/>
    </row>
    <row r="25" spans="1:13" s="42" customFormat="1" ht="15" customHeight="1">
      <c r="A25" s="34">
        <f>'Durchgangszeiten(Eingabe)'!A25</f>
        <v>0</v>
      </c>
      <c r="B25" s="35">
        <f>'Durchgangszeiten(Eingabe)'!B25</f>
        <v>9</v>
      </c>
      <c r="C25" s="36">
        <f>'Durchgangszeiten(Eingabe)'!C25-'Durchgangszeiten(Eingabe)'!$B$3</f>
        <v>0.008506944444444444</v>
      </c>
      <c r="D25" s="37">
        <f t="shared" si="0"/>
        <v>9</v>
      </c>
      <c r="E25" s="36">
        <f>'Durchgangszeiten(Eingabe)'!F25-'Durchgangszeiten(Eingabe)'!$B$3</f>
        <v>0.010092592592592592</v>
      </c>
      <c r="F25" s="37">
        <f t="shared" si="1"/>
        <v>15</v>
      </c>
      <c r="G25" s="38">
        <f>'Durchgangszeiten(Eingabe)'!H25-'Durchgangszeiten(Eingabe)'!$B$3</f>
        <v>0.03902777777777778</v>
      </c>
      <c r="H25" s="37">
        <f t="shared" si="2"/>
        <v>18</v>
      </c>
      <c r="I25" s="38">
        <f>'Durchgangszeiten(Eingabe)'!J25-'Durchgangszeiten(Eingabe)'!$B$3</f>
        <v>0.04010416666666667</v>
      </c>
      <c r="J25" s="37">
        <f t="shared" si="3"/>
        <v>18</v>
      </c>
      <c r="K25" s="38">
        <f>'Durchgangszeiten(Eingabe)'!N25</f>
        <v>0.061782407407407404</v>
      </c>
      <c r="L25" s="39">
        <f t="shared" si="4"/>
        <v>21</v>
      </c>
      <c r="M25" s="40"/>
    </row>
    <row r="26" spans="1:13" s="42" customFormat="1" ht="15" customHeight="1">
      <c r="A26" s="34">
        <f>'Durchgangszeiten(Eingabe)'!A26</f>
        <v>0</v>
      </c>
      <c r="B26" s="35">
        <f>'Durchgangszeiten(Eingabe)'!B26</f>
        <v>17</v>
      </c>
      <c r="C26" s="36">
        <f>'Durchgangszeiten(Eingabe)'!C26-'Durchgangszeiten(Eingabe)'!$B$3</f>
        <v>0.008796296296296297</v>
      </c>
      <c r="D26" s="37">
        <f t="shared" si="0"/>
        <v>14</v>
      </c>
      <c r="E26" s="36">
        <f>'Durchgangszeiten(Eingabe)'!F26-'Durchgangszeiten(Eingabe)'!$B$3</f>
        <v>0.010532407407407407</v>
      </c>
      <c r="F26" s="37">
        <f t="shared" si="1"/>
        <v>16</v>
      </c>
      <c r="G26" s="38">
        <f>'Durchgangszeiten(Eingabe)'!H26-'Durchgangszeiten(Eingabe)'!$B$3</f>
        <v>0.048993055555555554</v>
      </c>
      <c r="H26" s="37">
        <f t="shared" si="2"/>
        <v>23</v>
      </c>
      <c r="I26" s="38">
        <f>'Durchgangszeiten(Eingabe)'!J26-'Durchgangszeiten(Eingabe)'!$B$3</f>
        <v>0.049560185185185186</v>
      </c>
      <c r="J26" s="37">
        <f t="shared" si="3"/>
        <v>23</v>
      </c>
      <c r="K26" s="38">
        <f>'Durchgangszeiten(Eingabe)'!N26</f>
        <v>0.06638888888888889</v>
      </c>
      <c r="L26" s="39">
        <f t="shared" si="4"/>
        <v>22</v>
      </c>
      <c r="M26" s="40"/>
    </row>
    <row r="27" spans="1:13" s="42" customFormat="1" ht="15" customHeight="1">
      <c r="A27" s="34">
        <f>'Durchgangszeiten(Eingabe)'!A27</f>
        <v>0</v>
      </c>
      <c r="B27" s="35">
        <f>'Durchgangszeiten(Eingabe)'!B27</f>
        <v>1</v>
      </c>
      <c r="C27" s="36">
        <f>'Durchgangszeiten(Eingabe)'!C27-'Durchgangszeiten(Eingabe)'!$B$3</f>
        <v>0.009155092592592593</v>
      </c>
      <c r="D27" s="37">
        <f t="shared" si="0"/>
        <v>17</v>
      </c>
      <c r="E27" s="36">
        <f>'Durchgangszeiten(Eingabe)'!F27-'Durchgangszeiten(Eingabe)'!$B$3</f>
        <v>0.011238425925925928</v>
      </c>
      <c r="F27" s="37">
        <f t="shared" si="1"/>
        <v>21</v>
      </c>
      <c r="G27" s="38">
        <f>'Durchgangszeiten(Eingabe)'!H27-'Durchgangszeiten(Eingabe)'!$B$3</f>
        <v>0.04474537037037037</v>
      </c>
      <c r="H27" s="37">
        <f t="shared" si="2"/>
        <v>22</v>
      </c>
      <c r="I27" s="38">
        <f>'Durchgangszeiten(Eingabe)'!J27-'Durchgangszeiten(Eingabe)'!$B$3</f>
        <v>0.045196759259259256</v>
      </c>
      <c r="J27" s="37">
        <f t="shared" si="3"/>
        <v>21</v>
      </c>
      <c r="K27" s="38">
        <f>'Durchgangszeiten(Eingabe)'!N27</f>
        <v>0.06804398148148148</v>
      </c>
      <c r="L27" s="39">
        <f t="shared" si="4"/>
        <v>23</v>
      </c>
      <c r="M27" s="40"/>
    </row>
    <row r="28" spans="1:13" s="42" customFormat="1" ht="15" customHeight="1">
      <c r="A28" s="43">
        <f>'Durchgangszeiten(Eingabe)'!A28</f>
        <v>0</v>
      </c>
      <c r="B28" s="44">
        <f>'Durchgangszeiten(Eingabe)'!B28</f>
        <v>16</v>
      </c>
      <c r="C28" s="45">
        <f>'Durchgangszeiten(Eingabe)'!C28-'Durchgangszeiten(Eingabe)'!$B$3</f>
        <v>0.009189814814814814</v>
      </c>
      <c r="D28" s="46">
        <f t="shared" si="0"/>
        <v>20</v>
      </c>
      <c r="E28" s="45">
        <f>'Durchgangszeiten(Eingabe)'!F28-'Durchgangszeiten(Eingabe)'!$B$3</f>
        <v>0.010949074074074075</v>
      </c>
      <c r="F28" s="46">
        <f t="shared" si="1"/>
        <v>19</v>
      </c>
      <c r="G28" s="47">
        <f>'Durchgangszeiten(Eingabe)'!H28-'Durchgangszeiten(Eingabe)'!$B$3</f>
        <v>0.05047453703703703</v>
      </c>
      <c r="H28" s="46">
        <f t="shared" si="2"/>
        <v>24</v>
      </c>
      <c r="I28" s="47">
        <f>'Durchgangszeiten(Eingabe)'!J28-'Durchgangszeiten(Eingabe)'!$B$3</f>
        <v>0.051180555555555556</v>
      </c>
      <c r="J28" s="46">
        <f t="shared" si="3"/>
        <v>24</v>
      </c>
      <c r="K28" s="47">
        <f>'Durchgangszeiten(Eingabe)'!N28</f>
        <v>0.07555555555555556</v>
      </c>
      <c r="L28" s="48">
        <f t="shared" si="4"/>
        <v>24</v>
      </c>
      <c r="M28" s="40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80" zoomScaleNormal="80" workbookViewId="0" topLeftCell="A1">
      <selection activeCell="A27" sqref="A27"/>
    </sheetView>
  </sheetViews>
  <sheetFormatPr defaultColWidth="10.28125" defaultRowHeight="15" customHeight="1"/>
  <cols>
    <col min="1" max="1" width="6.7109375" style="29" customWidth="1"/>
    <col min="2" max="2" width="39.140625" style="29" customWidth="1"/>
    <col min="3" max="3" width="11.7109375" style="29" customWidth="1"/>
    <col min="4" max="4" width="6.7109375" style="29" customWidth="1"/>
    <col min="5" max="5" width="4.8515625" style="29" customWidth="1"/>
    <col min="6" max="6" width="5.00390625" style="29" customWidth="1"/>
    <col min="7" max="7" width="4.7109375" style="29" customWidth="1"/>
    <col min="8" max="16384" width="11.421875" style="29" customWidth="1"/>
  </cols>
  <sheetData>
    <row r="1" spans="1:21" ht="15" customHeight="1">
      <c r="A1" s="49" t="s">
        <v>24</v>
      </c>
      <c r="B1" s="49"/>
      <c r="C1" s="49"/>
      <c r="D1" s="49"/>
      <c r="E1" s="49"/>
      <c r="F1" s="49"/>
      <c r="G1" s="4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A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" customHeight="1">
      <c r="A3" s="30" t="s">
        <v>25</v>
      </c>
      <c r="B3" s="29" t="s">
        <v>4</v>
      </c>
      <c r="C3" s="30" t="s">
        <v>5</v>
      </c>
      <c r="D3" s="49" t="s">
        <v>21</v>
      </c>
      <c r="E3" s="49"/>
      <c r="F3" s="49" t="s">
        <v>22</v>
      </c>
      <c r="G3" s="4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" customHeight="1">
      <c r="A4" s="30">
        <f aca="true" t="shared" si="0" ref="A4:A27">RANK(C4,C$4:C$60,1)</f>
        <v>1</v>
      </c>
      <c r="B4" s="29">
        <f>'Durchgangszeiten(Eingabe)'!A16</f>
        <v>0</v>
      </c>
      <c r="C4" s="50">
        <f aca="true" t="shared" si="1" ref="C4:C27">D4+F4</f>
        <v>0.0010069444444444423</v>
      </c>
      <c r="D4" s="50">
        <f>'Durchgangszeiten(Eingabe)'!F16-'Durchgangszeiten(Eingabe)'!$B$3-'Durchgangszeiten(Eingabe)'!D16</f>
        <v>0.0004398148148148165</v>
      </c>
      <c r="E4" s="30">
        <f aca="true" t="shared" si="2" ref="E4:E27">RANK(D4,D$4:D$60,1)</f>
        <v>1</v>
      </c>
      <c r="F4" s="50">
        <f>'Durchgangszeiten(Eingabe)'!J16-'Durchgangszeiten(Eingabe)'!H16</f>
        <v>0.0005671296296296258</v>
      </c>
      <c r="G4" s="30">
        <f aca="true" t="shared" si="3" ref="G4:G27">RANK(F4,F$4:F$60,1)</f>
        <v>11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" customHeight="1">
      <c r="A5" s="30">
        <f t="shared" si="0"/>
        <v>2</v>
      </c>
      <c r="B5" s="29">
        <f>'Durchgangszeiten(Eingabe)'!A18</f>
        <v>0</v>
      </c>
      <c r="C5" s="50">
        <f t="shared" si="1"/>
        <v>0.0010532407407407435</v>
      </c>
      <c r="D5" s="50">
        <f>'Durchgangszeiten(Eingabe)'!F18-'Durchgangszeiten(Eingabe)'!$B$3-'Durchgangszeiten(Eingabe)'!D18</f>
        <v>0.0007870370370370375</v>
      </c>
      <c r="E5" s="30">
        <f t="shared" si="2"/>
        <v>3</v>
      </c>
      <c r="F5" s="50">
        <f>'Durchgangszeiten(Eingabe)'!J18-'Durchgangszeiten(Eingabe)'!H18</f>
        <v>0.000266203703703706</v>
      </c>
      <c r="G5" s="30">
        <f t="shared" si="3"/>
        <v>1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" customHeight="1">
      <c r="A6" s="30">
        <f t="shared" si="0"/>
        <v>3</v>
      </c>
      <c r="B6" s="29">
        <f>'Durchgangszeiten(Eingabe)'!A5</f>
        <v>0</v>
      </c>
      <c r="C6" s="50">
        <f t="shared" si="1"/>
        <v>0.0012731481481481526</v>
      </c>
      <c r="D6" s="50">
        <f>'Durchgangszeiten(Eingabe)'!F5-'Durchgangszeiten(Eingabe)'!$B$3-'Durchgangszeiten(Eingabe)'!D5</f>
        <v>0.0009027777777777775</v>
      </c>
      <c r="E6" s="30">
        <f t="shared" si="2"/>
        <v>7</v>
      </c>
      <c r="F6" s="50">
        <f>'Durchgangszeiten(Eingabe)'!J5-'Durchgangszeiten(Eingabe)'!H5</f>
        <v>0.00037037037037037507</v>
      </c>
      <c r="G6" s="30">
        <f t="shared" si="3"/>
        <v>2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5" customHeight="1">
      <c r="A7" s="30">
        <f t="shared" si="0"/>
        <v>4</v>
      </c>
      <c r="B7" s="29">
        <f>'Durchgangszeiten(Eingabe)'!A7</f>
        <v>0</v>
      </c>
      <c r="C7" s="50">
        <f t="shared" si="1"/>
        <v>0.0013078703703703733</v>
      </c>
      <c r="D7" s="50">
        <f>'Durchgangszeiten(Eingabe)'!F7-'Durchgangszeiten(Eingabe)'!$B$3-'Durchgangszeiten(Eingabe)'!D7</f>
        <v>0.0008796296296296304</v>
      </c>
      <c r="E7" s="30">
        <f t="shared" si="2"/>
        <v>5</v>
      </c>
      <c r="F7" s="50">
        <f>'Durchgangszeiten(Eingabe)'!J7-'Durchgangszeiten(Eingabe)'!H7</f>
        <v>0.0004282407407407429</v>
      </c>
      <c r="G7" s="30">
        <f t="shared" si="3"/>
        <v>3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5" customHeight="1">
      <c r="A8" s="30">
        <f t="shared" si="0"/>
        <v>5</v>
      </c>
      <c r="B8" s="29">
        <f>'Durchgangszeiten(Eingabe)'!A12</f>
        <v>0</v>
      </c>
      <c r="C8" s="50">
        <f t="shared" si="1"/>
        <v>0.0013310185185185196</v>
      </c>
      <c r="D8" s="50">
        <f>'Durchgangszeiten(Eingabe)'!F12-'Durchgangszeiten(Eingabe)'!$B$3-'Durchgangszeiten(Eingabe)'!D12</f>
        <v>0.0007638888888888869</v>
      </c>
      <c r="E8" s="30">
        <f t="shared" si="2"/>
        <v>2</v>
      </c>
      <c r="F8" s="50">
        <f>'Durchgangszeiten(Eingabe)'!J12-'Durchgangszeiten(Eingabe)'!H12</f>
        <v>0.0005671296296296327</v>
      </c>
      <c r="G8" s="30">
        <f t="shared" si="3"/>
        <v>12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0">
        <f t="shared" si="0"/>
        <v>6</v>
      </c>
      <c r="B9" s="29">
        <f>'Durchgangszeiten(Eingabe)'!A9</f>
        <v>0</v>
      </c>
      <c r="C9" s="50">
        <f t="shared" si="1"/>
        <v>0.0014120370370370346</v>
      </c>
      <c r="D9" s="50">
        <f>'Durchgangszeiten(Eingabe)'!F9-'Durchgangszeiten(Eingabe)'!$B$3-'Durchgangszeiten(Eingabe)'!D9</f>
        <v>0.0008912037037037031</v>
      </c>
      <c r="E9" s="30">
        <f t="shared" si="2"/>
        <v>6</v>
      </c>
      <c r="F9" s="50">
        <f>'Durchgangszeiten(Eingabe)'!J9-'Durchgangszeiten(Eingabe)'!H9</f>
        <v>0.0005208333333333315</v>
      </c>
      <c r="G9" s="30">
        <f t="shared" si="3"/>
        <v>10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7" ht="15" customHeight="1">
      <c r="A10" s="30">
        <f t="shared" si="0"/>
        <v>7</v>
      </c>
      <c r="B10" s="29">
        <f>'Durchgangszeiten(Eingabe)'!A11</f>
        <v>0</v>
      </c>
      <c r="C10" s="50">
        <f t="shared" si="1"/>
        <v>0.0014351851851851834</v>
      </c>
      <c r="D10" s="50">
        <f>'Durchgangszeiten(Eingabe)'!F11-'Durchgangszeiten(Eingabe)'!$B$3-'Durchgangszeiten(Eingabe)'!D11</f>
        <v>0.0009259259259259255</v>
      </c>
      <c r="E10" s="30">
        <f t="shared" si="2"/>
        <v>9</v>
      </c>
      <c r="F10" s="50">
        <f>'Durchgangszeiten(Eingabe)'!J11-'Durchgangszeiten(Eingabe)'!H11</f>
        <v>0.0005092592592592579</v>
      </c>
      <c r="G10" s="30">
        <f t="shared" si="3"/>
        <v>8</v>
      </c>
    </row>
    <row r="11" spans="1:7" ht="15" customHeight="1">
      <c r="A11" s="30">
        <f t="shared" si="0"/>
        <v>8</v>
      </c>
      <c r="B11" s="29">
        <f>'Durchgangszeiten(Eingabe)'!A8</f>
        <v>0</v>
      </c>
      <c r="C11" s="50">
        <f t="shared" si="1"/>
        <v>0.0014583333333333306</v>
      </c>
      <c r="D11" s="50">
        <f>'Durchgangszeiten(Eingabe)'!F8-'Durchgangszeiten(Eingabe)'!$B$3-'Durchgangszeiten(Eingabe)'!D8</f>
        <v>0.0009490740740740727</v>
      </c>
      <c r="E11" s="30">
        <f t="shared" si="2"/>
        <v>10</v>
      </c>
      <c r="F11" s="50">
        <f>'Durchgangszeiten(Eingabe)'!J8-'Durchgangszeiten(Eingabe)'!H8</f>
        <v>0.0005092592592592579</v>
      </c>
      <c r="G11" s="30">
        <f t="shared" si="3"/>
        <v>8</v>
      </c>
    </row>
    <row r="12" spans="1:21" ht="15" customHeight="1">
      <c r="A12" s="30">
        <f t="shared" si="0"/>
        <v>9</v>
      </c>
      <c r="B12" s="29">
        <f>'Durchgangszeiten(Eingabe)'!A14</f>
        <v>0</v>
      </c>
      <c r="C12" s="50">
        <f t="shared" si="1"/>
        <v>0.0015393518518518542</v>
      </c>
      <c r="D12" s="50">
        <f>'Durchgangszeiten(Eingabe)'!F14-'Durchgangszeiten(Eingabe)'!$B$3-'Durchgangszeiten(Eingabe)'!D14</f>
        <v>0.0009143518518518537</v>
      </c>
      <c r="E12" s="30">
        <f t="shared" si="2"/>
        <v>8</v>
      </c>
      <c r="F12" s="50">
        <f>'Durchgangszeiten(Eingabe)'!J14-'Durchgangszeiten(Eingabe)'!H14</f>
        <v>0.0006250000000000006</v>
      </c>
      <c r="G12" s="30">
        <f t="shared" si="3"/>
        <v>15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" customHeight="1">
      <c r="A13" s="30">
        <f t="shared" si="0"/>
        <v>10</v>
      </c>
      <c r="B13" s="29">
        <f>'Durchgangszeiten(Eingabe)'!A22</f>
        <v>0</v>
      </c>
      <c r="C13" s="50">
        <f t="shared" si="1"/>
        <v>0.0015856481481481442</v>
      </c>
      <c r="D13" s="50">
        <f>'Durchgangszeiten(Eingabe)'!F22-'Durchgangszeiten(Eingabe)'!$B$3-'Durchgangszeiten(Eingabe)'!D22</f>
        <v>0.0008796296296296286</v>
      </c>
      <c r="E13" s="30">
        <f t="shared" si="2"/>
        <v>4</v>
      </c>
      <c r="F13" s="50">
        <f>'Durchgangszeiten(Eingabe)'!J22-'Durchgangszeiten(Eingabe)'!H22</f>
        <v>0.0007060185185185155</v>
      </c>
      <c r="G13" s="30">
        <f t="shared" si="3"/>
        <v>18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" customHeight="1">
      <c r="A14" s="30">
        <f t="shared" si="0"/>
        <v>11</v>
      </c>
      <c r="B14" s="29">
        <f>'Durchgangszeiten(Eingabe)'!A10</f>
        <v>0</v>
      </c>
      <c r="C14" s="50">
        <f t="shared" si="1"/>
        <v>0.0016087962962962905</v>
      </c>
      <c r="D14" s="50">
        <f>'Durchgangszeiten(Eingabe)'!F10-'Durchgangszeiten(Eingabe)'!$B$3-'Durchgangszeiten(Eingabe)'!D10</f>
        <v>0.0011574074074074073</v>
      </c>
      <c r="E14" s="30">
        <f t="shared" si="2"/>
        <v>13</v>
      </c>
      <c r="F14" s="50">
        <f>'Durchgangszeiten(Eingabe)'!J10-'Durchgangszeiten(Eingabe)'!H10</f>
        <v>0.0004513888888888831</v>
      </c>
      <c r="G14" s="30">
        <f t="shared" si="3"/>
        <v>4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7" ht="15" customHeight="1">
      <c r="A15" s="30">
        <f t="shared" si="0"/>
        <v>12</v>
      </c>
      <c r="B15" s="29">
        <f>'Durchgangszeiten(Eingabe)'!A6</f>
        <v>0</v>
      </c>
      <c r="C15" s="50">
        <f t="shared" si="1"/>
        <v>0.0016319444444444497</v>
      </c>
      <c r="D15" s="50">
        <f>'Durchgangszeiten(Eingabe)'!F6-'Durchgangszeiten(Eingabe)'!$B$3-'Durchgangszeiten(Eingabe)'!D6</f>
        <v>0.001145833333333332</v>
      </c>
      <c r="E15" s="30">
        <f t="shared" si="2"/>
        <v>11</v>
      </c>
      <c r="F15" s="50">
        <f>'Durchgangszeiten(Eingabe)'!J6-'Durchgangszeiten(Eingabe)'!H6</f>
        <v>0.0004861111111111177</v>
      </c>
      <c r="G15" s="30">
        <f t="shared" si="3"/>
        <v>7</v>
      </c>
    </row>
    <row r="16" spans="1:7" ht="15" customHeight="1">
      <c r="A16" s="30">
        <f t="shared" si="0"/>
        <v>13</v>
      </c>
      <c r="B16" s="29">
        <f>'Durchgangszeiten(Eingabe)'!A13</f>
        <v>0</v>
      </c>
      <c r="C16" s="50">
        <f t="shared" si="1"/>
        <v>0.0017476851851851855</v>
      </c>
      <c r="D16" s="50">
        <f>'Durchgangszeiten(Eingabe)'!F13-'Durchgangszeiten(Eingabe)'!$B$3-'Durchgangszeiten(Eingabe)'!D13</f>
        <v>0.0012962962962962954</v>
      </c>
      <c r="E16" s="30">
        <f t="shared" si="2"/>
        <v>16</v>
      </c>
      <c r="F16" s="50">
        <f>'Durchgangszeiten(Eingabe)'!J13-'Durchgangszeiten(Eingabe)'!H13</f>
        <v>0.00045138888888889006</v>
      </c>
      <c r="G16" s="30">
        <f t="shared" si="3"/>
        <v>6</v>
      </c>
    </row>
    <row r="17" spans="1:21" ht="15" customHeight="1">
      <c r="A17" s="30">
        <f t="shared" si="0"/>
        <v>14</v>
      </c>
      <c r="B17" s="29">
        <f>'Durchgangszeiten(Eingabe)'!A15</f>
        <v>0</v>
      </c>
      <c r="C17" s="50">
        <f t="shared" si="1"/>
        <v>0.0018518518518518563</v>
      </c>
      <c r="D17" s="50">
        <f>'Durchgangszeiten(Eingabe)'!F15-'Durchgangszeiten(Eingabe)'!$B$3-'Durchgangszeiten(Eingabe)'!D15</f>
        <v>0.0011805555555555545</v>
      </c>
      <c r="E17" s="30">
        <f t="shared" si="2"/>
        <v>14</v>
      </c>
      <c r="F17" s="50">
        <f>'Durchgangszeiten(Eingabe)'!J15-'Durchgangszeiten(Eingabe)'!H15</f>
        <v>0.0006712962962963018</v>
      </c>
      <c r="G17" s="30">
        <f t="shared" si="3"/>
        <v>16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 customHeight="1">
      <c r="A18" s="30">
        <f t="shared" si="0"/>
        <v>15</v>
      </c>
      <c r="B18" s="29">
        <f>'Durchgangszeiten(Eingabe)'!A17</f>
        <v>0</v>
      </c>
      <c r="C18" s="50">
        <f t="shared" si="1"/>
        <v>0.001898148148148147</v>
      </c>
      <c r="D18" s="50">
        <f>'Durchgangszeiten(Eingabe)'!F17-'Durchgangszeiten(Eingabe)'!$B$3-'Durchgangszeiten(Eingabe)'!D17</f>
        <v>0.0012152777777777787</v>
      </c>
      <c r="E18" s="30">
        <f t="shared" si="2"/>
        <v>15</v>
      </c>
      <c r="F18" s="50">
        <f>'Durchgangszeiten(Eingabe)'!J17-'Durchgangszeiten(Eingabe)'!H17</f>
        <v>0.0006828703703703684</v>
      </c>
      <c r="G18" s="30">
        <f t="shared" si="3"/>
        <v>17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 customHeight="1">
      <c r="A19" s="30">
        <f t="shared" si="0"/>
        <v>16</v>
      </c>
      <c r="B19" s="29">
        <f>'Durchgangszeiten(Eingabe)'!A20</f>
        <v>0</v>
      </c>
      <c r="C19" s="50">
        <f t="shared" si="1"/>
        <v>0.0019675925925925937</v>
      </c>
      <c r="D19" s="50">
        <f>'Durchgangszeiten(Eingabe)'!F20-'Durchgangszeiten(Eingabe)'!$B$3-'Durchgangszeiten(Eingabe)'!D20</f>
        <v>0.0011458333333333355</v>
      </c>
      <c r="E19" s="30">
        <f t="shared" si="2"/>
        <v>12</v>
      </c>
      <c r="F19" s="50">
        <f>'Durchgangszeiten(Eingabe)'!J20-'Durchgangszeiten(Eingabe)'!H20</f>
        <v>0.0008217592592592582</v>
      </c>
      <c r="G19" s="30">
        <f t="shared" si="3"/>
        <v>20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>
        <f t="shared" si="0"/>
        <v>17</v>
      </c>
      <c r="B20" s="29">
        <f>'Durchgangszeiten(Eingabe)'!A21</f>
        <v>0</v>
      </c>
      <c r="C20" s="50">
        <f t="shared" si="1"/>
        <v>0.0022453703703703733</v>
      </c>
      <c r="D20" s="50">
        <f>'Durchgangszeiten(Eingabe)'!F21-'Durchgangszeiten(Eingabe)'!$B$3-'Durchgangszeiten(Eingabe)'!D21</f>
        <v>0.001666666666666667</v>
      </c>
      <c r="E20" s="30">
        <f t="shared" si="2"/>
        <v>19</v>
      </c>
      <c r="F20" s="50">
        <f>'Durchgangszeiten(Eingabe)'!J21-'Durchgangszeiten(Eingabe)'!H21</f>
        <v>0.0005787037037037063</v>
      </c>
      <c r="G20" s="30">
        <f t="shared" si="3"/>
        <v>14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30">
        <f t="shared" si="0"/>
        <v>18</v>
      </c>
      <c r="B21" s="29">
        <f>'Durchgangszeiten(Eingabe)'!A19</f>
        <v>0</v>
      </c>
      <c r="C21" s="50">
        <f t="shared" si="1"/>
        <v>0.002291666666666666</v>
      </c>
      <c r="D21" s="50">
        <f>'Durchgangszeiten(Eingabe)'!F19-'Durchgangszeiten(Eingabe)'!$B$3-'Durchgangszeiten(Eingabe)'!D19</f>
        <v>0.0012962962962962971</v>
      </c>
      <c r="E21" s="30">
        <f t="shared" si="2"/>
        <v>17</v>
      </c>
      <c r="F21" s="50">
        <f>'Durchgangszeiten(Eingabe)'!J19-'Durchgangszeiten(Eingabe)'!H19</f>
        <v>0.0009953703703703687</v>
      </c>
      <c r="G21" s="30">
        <f t="shared" si="3"/>
        <v>21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7" ht="15" customHeight="1">
      <c r="A22" s="30">
        <f t="shared" si="0"/>
        <v>19</v>
      </c>
      <c r="B22" s="29">
        <f>'Durchgangszeiten(Eingabe)'!A26</f>
        <v>0</v>
      </c>
      <c r="C22" s="50">
        <f t="shared" si="1"/>
        <v>0.002303240740740743</v>
      </c>
      <c r="D22" s="50">
        <f>'Durchgangszeiten(Eingabe)'!F26-'Durchgangszeiten(Eingabe)'!$B$3-'Durchgangszeiten(Eingabe)'!D26</f>
        <v>0.0017361111111111101</v>
      </c>
      <c r="E22" s="30">
        <f t="shared" si="2"/>
        <v>20</v>
      </c>
      <c r="F22" s="50">
        <f>'Durchgangszeiten(Eingabe)'!J26-'Durchgangszeiten(Eingabe)'!H26</f>
        <v>0.0005671296296296327</v>
      </c>
      <c r="G22" s="30">
        <f t="shared" si="3"/>
        <v>12</v>
      </c>
    </row>
    <row r="23" spans="1:7" ht="15" customHeight="1">
      <c r="A23" s="30">
        <f t="shared" si="0"/>
        <v>20</v>
      </c>
      <c r="B23" s="29">
        <f>'Durchgangszeiten(Eingabe)'!A28</f>
        <v>0</v>
      </c>
      <c r="C23" s="50">
        <f t="shared" si="1"/>
        <v>0.0024652777777777832</v>
      </c>
      <c r="D23" s="50">
        <f>'Durchgangszeiten(Eingabe)'!F28-'Durchgangszeiten(Eingabe)'!$B$3-'Durchgangszeiten(Eingabe)'!D28</f>
        <v>0.0017592592592592608</v>
      </c>
      <c r="E23" s="30">
        <f t="shared" si="2"/>
        <v>21</v>
      </c>
      <c r="F23" s="50">
        <f>'Durchgangszeiten(Eingabe)'!J28-'Durchgangszeiten(Eingabe)'!H28</f>
        <v>0.0007060185185185225</v>
      </c>
      <c r="G23" s="30">
        <f t="shared" si="3"/>
        <v>19</v>
      </c>
    </row>
    <row r="24" spans="1:21" ht="15" customHeight="1">
      <c r="A24" s="30">
        <f t="shared" si="0"/>
        <v>21</v>
      </c>
      <c r="B24" s="29">
        <f>'Durchgangszeiten(Eingabe)'!A27</f>
        <v>0</v>
      </c>
      <c r="C24" s="50">
        <f t="shared" si="1"/>
        <v>0.0025347222222222177</v>
      </c>
      <c r="D24" s="50">
        <f>'Durchgangszeiten(Eingabe)'!F27-'Durchgangszeiten(Eingabe)'!$B$3-'Durchgangszeiten(Eingabe)'!D27</f>
        <v>0.0020833333333333346</v>
      </c>
      <c r="E24" s="30">
        <f t="shared" si="2"/>
        <v>22</v>
      </c>
      <c r="F24" s="50">
        <f>'Durchgangszeiten(Eingabe)'!J27-'Durchgangszeiten(Eingabe)'!H27</f>
        <v>0.0004513888888888831</v>
      </c>
      <c r="G24" s="30">
        <f t="shared" si="3"/>
        <v>4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7" ht="15" customHeight="1">
      <c r="A25" s="30">
        <f t="shared" si="0"/>
        <v>22</v>
      </c>
      <c r="B25" s="29">
        <f>'Durchgangszeiten(Eingabe)'!A25</f>
        <v>0</v>
      </c>
      <c r="C25" s="50">
        <f t="shared" si="1"/>
        <v>0.002662037037037039</v>
      </c>
      <c r="D25" s="50">
        <f>'Durchgangszeiten(Eingabe)'!F25-'Durchgangszeiten(Eingabe)'!$B$3-'Durchgangszeiten(Eingabe)'!D25</f>
        <v>0.0015856481481481485</v>
      </c>
      <c r="E25" s="30">
        <f t="shared" si="2"/>
        <v>18</v>
      </c>
      <c r="F25" s="50">
        <f>'Durchgangszeiten(Eingabe)'!J25-'Durchgangszeiten(Eingabe)'!H25</f>
        <v>0.0010763888888888906</v>
      </c>
      <c r="G25" s="30">
        <f t="shared" si="3"/>
        <v>23</v>
      </c>
    </row>
    <row r="26" spans="1:7" ht="15" customHeight="1">
      <c r="A26" s="30">
        <f t="shared" si="0"/>
        <v>23</v>
      </c>
      <c r="B26" s="29">
        <f>'Durchgangszeiten(Eingabe)'!A23</f>
        <v>0</v>
      </c>
      <c r="C26" s="50">
        <f t="shared" si="1"/>
        <v>0.0037384259259259315</v>
      </c>
      <c r="D26" s="50">
        <f>'Durchgangszeiten(Eingabe)'!F23-'Durchgangszeiten(Eingabe)'!$B$3-'Durchgangszeiten(Eingabe)'!D23</f>
        <v>0.0021064814814814817</v>
      </c>
      <c r="E26" s="30">
        <f t="shared" si="2"/>
        <v>23</v>
      </c>
      <c r="F26" s="50">
        <f>'Durchgangszeiten(Eingabe)'!J23-'Durchgangszeiten(Eingabe)'!H23</f>
        <v>0.0016319444444444497</v>
      </c>
      <c r="G26" s="30">
        <f t="shared" si="3"/>
        <v>24</v>
      </c>
    </row>
    <row r="27" spans="1:21" ht="15" customHeight="1">
      <c r="A27" s="30">
        <f t="shared" si="0"/>
        <v>24</v>
      </c>
      <c r="B27" s="29">
        <f>'Durchgangszeiten(Eingabe)'!A24</f>
        <v>0</v>
      </c>
      <c r="C27" s="50">
        <f t="shared" si="1"/>
        <v>0.003773148148148154</v>
      </c>
      <c r="D27" s="50">
        <f>'Durchgangszeiten(Eingabe)'!F24-'Durchgangszeiten(Eingabe)'!$B$3-'Durchgangszeiten(Eingabe)'!D24</f>
        <v>0.0027430555555555576</v>
      </c>
      <c r="E27" s="30">
        <f t="shared" si="2"/>
        <v>24</v>
      </c>
      <c r="F27" s="50">
        <f>'Durchgangszeiten(Eingabe)'!J24-'Durchgangszeiten(Eingabe)'!H24</f>
        <v>0.0010300925925925963</v>
      </c>
      <c r="G27" s="30">
        <f t="shared" si="3"/>
        <v>22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0" zoomScaleNormal="80" workbookViewId="0" topLeftCell="A8">
      <selection activeCell="A29" sqref="A29"/>
    </sheetView>
  </sheetViews>
  <sheetFormatPr defaultColWidth="10.28125" defaultRowHeight="15" customHeight="1"/>
  <cols>
    <col min="1" max="1" width="24.57421875" style="1" customWidth="1"/>
    <col min="2" max="2" width="8.7109375" style="24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5" customWidth="1"/>
    <col min="16" max="16384" width="11.421875" style="1" customWidth="1"/>
  </cols>
  <sheetData>
    <row r="1" spans="1:23" ht="15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6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1" t="s">
        <v>17</v>
      </c>
      <c r="B3" s="28">
        <v>0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26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52" t="s">
        <v>18</v>
      </c>
      <c r="B4" s="53" t="s">
        <v>19</v>
      </c>
      <c r="C4" s="54" t="s">
        <v>27</v>
      </c>
      <c r="D4" s="32" t="s">
        <v>6</v>
      </c>
      <c r="E4" s="32"/>
      <c r="F4" s="55" t="s">
        <v>28</v>
      </c>
      <c r="G4" s="55"/>
      <c r="H4" s="55" t="s">
        <v>29</v>
      </c>
      <c r="I4" s="55"/>
      <c r="J4" s="55" t="s">
        <v>30</v>
      </c>
      <c r="K4" s="55"/>
      <c r="L4" s="55" t="s">
        <v>31</v>
      </c>
      <c r="M4" s="55"/>
      <c r="N4" s="33" t="s">
        <v>23</v>
      </c>
      <c r="O4" s="26"/>
      <c r="P4" s="2"/>
      <c r="Q4" s="2"/>
    </row>
    <row r="5" spans="1:17" s="42" customFormat="1" ht="15" customHeight="1">
      <c r="A5" s="56">
        <f>VLOOKUP(B5,Startnummernliste!A$4:B$60,2,0)</f>
        <v>0</v>
      </c>
      <c r="B5" s="49">
        <v>23</v>
      </c>
      <c r="C5" s="38">
        <v>0.006423611111111112</v>
      </c>
      <c r="D5" s="38">
        <f aca="true" t="shared" si="0" ref="D5:D28">C5-$B$3</f>
        <v>0.006423611111111112</v>
      </c>
      <c r="E5" s="37">
        <f aca="true" t="shared" si="1" ref="E5:E28">RANK(D5,D$5:D$44,1)</f>
        <v>1</v>
      </c>
      <c r="F5" s="38">
        <v>0.007326388888888889</v>
      </c>
      <c r="G5" s="37">
        <f aca="true" t="shared" si="2" ref="G5:G28">RANK(F5,F$5:F$44,1)</f>
        <v>1</v>
      </c>
      <c r="H5" s="38">
        <v>0.03145833333333333</v>
      </c>
      <c r="I5" s="37">
        <f aca="true" t="shared" si="3" ref="I5:I28">RANK(H5,H$5:H$44,1)</f>
        <v>1</v>
      </c>
      <c r="J5" s="38">
        <v>0.031828703703703706</v>
      </c>
      <c r="K5" s="37">
        <f aca="true" t="shared" si="4" ref="K5:K28">RANK(J5,J$5:J$44,1)</f>
        <v>1</v>
      </c>
      <c r="L5" s="38">
        <v>0.04582175925925926</v>
      </c>
      <c r="M5" s="37">
        <f aca="true" t="shared" si="5" ref="M5:M28">RANK(L5,L$5:L$44,1)</f>
        <v>1</v>
      </c>
      <c r="N5" s="57">
        <f aca="true" t="shared" si="6" ref="N5:N28">L5-$B$3</f>
        <v>0.04582175925925926</v>
      </c>
      <c r="O5" s="58"/>
      <c r="P5" s="59"/>
      <c r="Q5" s="59"/>
    </row>
    <row r="6" spans="1:17" s="42" customFormat="1" ht="15" customHeight="1">
      <c r="A6" s="56">
        <f>VLOOKUP(B6,Startnummernliste!A$4:B$60,2,0)</f>
        <v>0</v>
      </c>
      <c r="B6" s="49">
        <v>3</v>
      </c>
      <c r="C6" s="38">
        <v>0.007476851851851853</v>
      </c>
      <c r="D6" s="38">
        <f t="shared" si="0"/>
        <v>0.007476851851851853</v>
      </c>
      <c r="E6" s="37">
        <f t="shared" si="1"/>
        <v>4</v>
      </c>
      <c r="F6" s="38">
        <v>0.008622685185185185</v>
      </c>
      <c r="G6" s="37">
        <f t="shared" si="2"/>
        <v>6</v>
      </c>
      <c r="H6" s="38">
        <v>0.031956018518518516</v>
      </c>
      <c r="I6" s="37">
        <f t="shared" si="3"/>
        <v>2</v>
      </c>
      <c r="J6" s="38">
        <v>0.03244212962962963</v>
      </c>
      <c r="K6" s="37">
        <f t="shared" si="4"/>
        <v>2</v>
      </c>
      <c r="L6" s="38">
        <v>0.04829861111111111</v>
      </c>
      <c r="M6" s="37">
        <f t="shared" si="5"/>
        <v>2</v>
      </c>
      <c r="N6" s="57">
        <f t="shared" si="6"/>
        <v>0.04829861111111111</v>
      </c>
      <c r="O6" s="58"/>
      <c r="P6" s="59"/>
      <c r="Q6" s="59"/>
    </row>
    <row r="7" spans="1:17" s="42" customFormat="1" ht="15" customHeight="1">
      <c r="A7" s="56">
        <f>VLOOKUP(B7,Startnummernliste!A$4:B$60,2,0)</f>
        <v>0</v>
      </c>
      <c r="B7" s="49">
        <v>2</v>
      </c>
      <c r="C7" s="38">
        <v>0.007407407407407407</v>
      </c>
      <c r="D7" s="38">
        <f t="shared" si="0"/>
        <v>0.007407407407407407</v>
      </c>
      <c r="E7" s="37">
        <f t="shared" si="1"/>
        <v>3</v>
      </c>
      <c r="F7" s="38">
        <v>0.008287037037037037</v>
      </c>
      <c r="G7" s="37">
        <f t="shared" si="2"/>
        <v>3</v>
      </c>
      <c r="H7" s="38">
        <v>0.03409722222222222</v>
      </c>
      <c r="I7" s="37">
        <f t="shared" si="3"/>
        <v>4</v>
      </c>
      <c r="J7" s="38">
        <v>0.034525462962962966</v>
      </c>
      <c r="K7" s="37">
        <f t="shared" si="4"/>
        <v>4</v>
      </c>
      <c r="L7" s="38">
        <v>0.04944444444444444</v>
      </c>
      <c r="M7" s="37">
        <f t="shared" si="5"/>
        <v>3</v>
      </c>
      <c r="N7" s="57">
        <f t="shared" si="6"/>
        <v>0.04944444444444444</v>
      </c>
      <c r="O7" s="58"/>
      <c r="P7" s="59"/>
      <c r="Q7" s="59"/>
    </row>
    <row r="8" spans="1:17" s="42" customFormat="1" ht="15" customHeight="1">
      <c r="A8" s="56">
        <f>VLOOKUP(B8,Startnummernliste!A$4:B$60,2,0)</f>
        <v>0</v>
      </c>
      <c r="B8" s="49">
        <v>7</v>
      </c>
      <c r="C8" s="38">
        <v>0.007650462962962963</v>
      </c>
      <c r="D8" s="38">
        <f t="shared" si="0"/>
        <v>0.007650462962962963</v>
      </c>
      <c r="E8" s="37">
        <f t="shared" si="1"/>
        <v>5</v>
      </c>
      <c r="F8" s="38">
        <v>0.008599537037037036</v>
      </c>
      <c r="G8" s="37">
        <f t="shared" si="2"/>
        <v>5</v>
      </c>
      <c r="H8" s="38">
        <v>0.033796296296296297</v>
      </c>
      <c r="I8" s="37">
        <f t="shared" si="3"/>
        <v>3</v>
      </c>
      <c r="J8" s="38">
        <v>0.034305555555555554</v>
      </c>
      <c r="K8" s="37">
        <f t="shared" si="4"/>
        <v>3</v>
      </c>
      <c r="L8" s="38">
        <v>0.050567129629629635</v>
      </c>
      <c r="M8" s="37">
        <f t="shared" si="5"/>
        <v>4</v>
      </c>
      <c r="N8" s="57">
        <f t="shared" si="6"/>
        <v>0.050567129629629635</v>
      </c>
      <c r="O8" s="58"/>
      <c r="P8" s="59"/>
      <c r="Q8" s="59"/>
    </row>
    <row r="9" spans="1:17" s="42" customFormat="1" ht="15" customHeight="1">
      <c r="A9" s="56">
        <f>VLOOKUP(B9,Startnummernliste!A$4:B$60,2,0)</f>
        <v>0</v>
      </c>
      <c r="B9" s="49">
        <v>19</v>
      </c>
      <c r="C9" s="38">
        <v>0.00818287037037037</v>
      </c>
      <c r="D9" s="38">
        <f t="shared" si="0"/>
        <v>0.00818287037037037</v>
      </c>
      <c r="E9" s="37">
        <f t="shared" si="1"/>
        <v>8</v>
      </c>
      <c r="F9" s="38">
        <v>0.009074074074074073</v>
      </c>
      <c r="G9" s="37">
        <f t="shared" si="2"/>
        <v>7</v>
      </c>
      <c r="H9" s="38">
        <v>0.0353587962962963</v>
      </c>
      <c r="I9" s="37">
        <f t="shared" si="3"/>
        <v>5</v>
      </c>
      <c r="J9" s="38">
        <v>0.03587962962962963</v>
      </c>
      <c r="K9" s="37">
        <f t="shared" si="4"/>
        <v>5</v>
      </c>
      <c r="L9" s="38">
        <v>0.05133101851851852</v>
      </c>
      <c r="M9" s="37">
        <f t="shared" si="5"/>
        <v>5</v>
      </c>
      <c r="N9" s="57">
        <f t="shared" si="6"/>
        <v>0.05133101851851852</v>
      </c>
      <c r="O9" s="58"/>
      <c r="P9" s="59"/>
      <c r="Q9" s="59"/>
    </row>
    <row r="10" spans="1:17" s="42" customFormat="1" ht="15" customHeight="1">
      <c r="A10" s="56">
        <f>VLOOKUP(B10,Startnummernliste!A$4:B$60,2,0)</f>
        <v>0</v>
      </c>
      <c r="B10" s="49">
        <v>10</v>
      </c>
      <c r="C10" s="38">
        <v>0.008773148148148148</v>
      </c>
      <c r="D10" s="38">
        <f t="shared" si="0"/>
        <v>0.008773148148148148</v>
      </c>
      <c r="E10" s="37">
        <f t="shared" si="1"/>
        <v>13</v>
      </c>
      <c r="F10" s="38">
        <v>0.009930555555555555</v>
      </c>
      <c r="G10" s="37">
        <f t="shared" si="2"/>
        <v>11</v>
      </c>
      <c r="H10" s="38">
        <v>0.036284722222222225</v>
      </c>
      <c r="I10" s="37">
        <f t="shared" si="3"/>
        <v>8</v>
      </c>
      <c r="J10" s="38">
        <v>0.03673611111111111</v>
      </c>
      <c r="K10" s="37">
        <f t="shared" si="4"/>
        <v>8</v>
      </c>
      <c r="L10" s="38">
        <v>0.051631944444444446</v>
      </c>
      <c r="M10" s="37">
        <f t="shared" si="5"/>
        <v>6</v>
      </c>
      <c r="N10" s="57">
        <f t="shared" si="6"/>
        <v>0.051631944444444446</v>
      </c>
      <c r="O10" s="58"/>
      <c r="P10" s="59"/>
      <c r="Q10" s="59"/>
    </row>
    <row r="11" spans="1:17" s="42" customFormat="1" ht="15" customHeight="1">
      <c r="A11" s="56">
        <f>VLOOKUP(B11,Startnummernliste!A$4:B$60,2,0)</f>
        <v>0</v>
      </c>
      <c r="B11" s="49">
        <v>100</v>
      </c>
      <c r="C11" s="38">
        <v>0.008159722222222223</v>
      </c>
      <c r="D11" s="38">
        <f t="shared" si="0"/>
        <v>0.008159722222222223</v>
      </c>
      <c r="E11" s="37">
        <f t="shared" si="1"/>
        <v>7</v>
      </c>
      <c r="F11" s="38">
        <v>0.009085648148148148</v>
      </c>
      <c r="G11" s="37">
        <f t="shared" si="2"/>
        <v>8</v>
      </c>
      <c r="H11" s="38">
        <v>0.035937500000000004</v>
      </c>
      <c r="I11" s="37">
        <f t="shared" si="3"/>
        <v>6</v>
      </c>
      <c r="J11" s="38">
        <v>0.03644675925925926</v>
      </c>
      <c r="K11" s="37">
        <f t="shared" si="4"/>
        <v>6</v>
      </c>
      <c r="L11" s="38">
        <v>0.05204861111111111</v>
      </c>
      <c r="M11" s="37">
        <f t="shared" si="5"/>
        <v>7</v>
      </c>
      <c r="N11" s="57">
        <f t="shared" si="6"/>
        <v>0.05204861111111111</v>
      </c>
      <c r="O11" s="58"/>
      <c r="P11" s="59"/>
      <c r="Q11" s="59"/>
    </row>
    <row r="12" spans="1:17" s="42" customFormat="1" ht="15" customHeight="1">
      <c r="A12" s="56">
        <f>VLOOKUP(B12,Startnummernliste!A$4:B$60,2,0)</f>
        <v>0</v>
      </c>
      <c r="B12" s="49">
        <v>4</v>
      </c>
      <c r="C12" s="38">
        <v>0.008553240740740741</v>
      </c>
      <c r="D12" s="38">
        <f t="shared" si="0"/>
        <v>0.008553240740740741</v>
      </c>
      <c r="E12" s="37">
        <f t="shared" si="1"/>
        <v>10</v>
      </c>
      <c r="F12" s="38">
        <v>0.009317129629629628</v>
      </c>
      <c r="G12" s="37">
        <f t="shared" si="2"/>
        <v>9</v>
      </c>
      <c r="H12" s="38">
        <v>0.03594907407407407</v>
      </c>
      <c r="I12" s="37">
        <f t="shared" si="3"/>
        <v>7</v>
      </c>
      <c r="J12" s="38">
        <v>0.036516203703703703</v>
      </c>
      <c r="K12" s="37">
        <f t="shared" si="4"/>
        <v>7</v>
      </c>
      <c r="L12" s="38">
        <v>0.05299768518518518</v>
      </c>
      <c r="M12" s="37">
        <f t="shared" si="5"/>
        <v>8</v>
      </c>
      <c r="N12" s="57">
        <f t="shared" si="6"/>
        <v>0.05299768518518518</v>
      </c>
      <c r="O12" s="58"/>
      <c r="P12" s="59"/>
      <c r="Q12" s="59"/>
    </row>
    <row r="13" spans="1:17" s="42" customFormat="1" ht="15" customHeight="1">
      <c r="A13" s="56">
        <f>VLOOKUP(B13,Startnummernliste!A$4:B$60,2,0)</f>
        <v>0</v>
      </c>
      <c r="B13" s="49">
        <v>6</v>
      </c>
      <c r="C13" s="38">
        <v>0.008738425925925926</v>
      </c>
      <c r="D13" s="38">
        <f t="shared" si="0"/>
        <v>0.008738425925925926</v>
      </c>
      <c r="E13" s="37">
        <f t="shared" si="1"/>
        <v>12</v>
      </c>
      <c r="F13" s="38">
        <v>0.010034722222222221</v>
      </c>
      <c r="G13" s="37">
        <f t="shared" si="2"/>
        <v>13</v>
      </c>
      <c r="H13" s="38">
        <v>0.03640046296296296</v>
      </c>
      <c r="I13" s="37">
        <f t="shared" si="3"/>
        <v>9</v>
      </c>
      <c r="J13" s="38">
        <v>0.03685185185185185</v>
      </c>
      <c r="K13" s="37">
        <f t="shared" si="4"/>
        <v>9</v>
      </c>
      <c r="L13" s="38">
        <v>0.05299768518518518</v>
      </c>
      <c r="M13" s="37">
        <f t="shared" si="5"/>
        <v>8</v>
      </c>
      <c r="N13" s="57">
        <f t="shared" si="6"/>
        <v>0.05299768518518518</v>
      </c>
      <c r="O13" s="58"/>
      <c r="P13" s="59"/>
      <c r="Q13" s="59"/>
    </row>
    <row r="14" spans="1:17" s="42" customFormat="1" ht="15" customHeight="1">
      <c r="A14" s="56">
        <f>VLOOKUP(B14,Startnummernliste!A$4:B$60,2,0)</f>
        <v>0</v>
      </c>
      <c r="B14" s="49">
        <v>21</v>
      </c>
      <c r="C14" s="38">
        <v>0.010659722222222221</v>
      </c>
      <c r="D14" s="38">
        <f t="shared" si="0"/>
        <v>0.010659722222222221</v>
      </c>
      <c r="E14" s="37">
        <f t="shared" si="1"/>
        <v>23</v>
      </c>
      <c r="F14" s="38">
        <v>0.011574074074074075</v>
      </c>
      <c r="G14" s="37">
        <f t="shared" si="2"/>
        <v>23</v>
      </c>
      <c r="H14" s="38">
        <v>0.03761574074074074</v>
      </c>
      <c r="I14" s="37">
        <f t="shared" si="3"/>
        <v>13</v>
      </c>
      <c r="J14" s="38">
        <v>0.03824074074074074</v>
      </c>
      <c r="K14" s="37">
        <f t="shared" si="4"/>
        <v>13</v>
      </c>
      <c r="L14" s="38">
        <v>0.053599537037037036</v>
      </c>
      <c r="M14" s="37">
        <f t="shared" si="5"/>
        <v>10</v>
      </c>
      <c r="N14" s="57">
        <f t="shared" si="6"/>
        <v>0.053599537037037036</v>
      </c>
      <c r="O14" s="58"/>
      <c r="P14" s="59"/>
      <c r="Q14" s="59"/>
    </row>
    <row r="15" spans="1:17" s="42" customFormat="1" ht="15" customHeight="1">
      <c r="A15" s="56">
        <f>VLOOKUP(B15,Startnummernliste!A$4:B$60,2,0)</f>
        <v>0</v>
      </c>
      <c r="B15" s="49">
        <v>12</v>
      </c>
      <c r="C15" s="38">
        <v>0.008877314814814815</v>
      </c>
      <c r="D15" s="38">
        <f t="shared" si="0"/>
        <v>0.008877314814814815</v>
      </c>
      <c r="E15" s="37">
        <f t="shared" si="1"/>
        <v>15</v>
      </c>
      <c r="F15" s="38">
        <v>0.01005787037037037</v>
      </c>
      <c r="G15" s="37">
        <f t="shared" si="2"/>
        <v>14</v>
      </c>
      <c r="H15" s="38">
        <v>0.036875</v>
      </c>
      <c r="I15" s="37">
        <f t="shared" si="3"/>
        <v>10</v>
      </c>
      <c r="J15" s="38">
        <v>0.0375462962962963</v>
      </c>
      <c r="K15" s="37">
        <f t="shared" si="4"/>
        <v>10</v>
      </c>
      <c r="L15" s="38">
        <v>0.053807870370370374</v>
      </c>
      <c r="M15" s="37">
        <f t="shared" si="5"/>
        <v>11</v>
      </c>
      <c r="N15" s="57">
        <f t="shared" si="6"/>
        <v>0.053807870370370374</v>
      </c>
      <c r="O15" s="58"/>
      <c r="P15" s="59"/>
      <c r="Q15" s="59"/>
    </row>
    <row r="16" spans="1:17" s="42" customFormat="1" ht="15" customHeight="1">
      <c r="A16" s="56">
        <f>VLOOKUP(B16,Startnummernliste!A$4:B$60,2,0)</f>
        <v>0</v>
      </c>
      <c r="B16" s="49">
        <v>24</v>
      </c>
      <c r="C16" s="38">
        <v>0.008101851851851851</v>
      </c>
      <c r="D16" s="38">
        <f t="shared" si="0"/>
        <v>0.008101851851851851</v>
      </c>
      <c r="E16" s="37">
        <f t="shared" si="1"/>
        <v>6</v>
      </c>
      <c r="F16" s="38">
        <v>0.008541666666666668</v>
      </c>
      <c r="G16" s="37">
        <f t="shared" si="2"/>
        <v>4</v>
      </c>
      <c r="H16" s="38">
        <v>0.03850694444444445</v>
      </c>
      <c r="I16" s="37">
        <f t="shared" si="3"/>
        <v>16</v>
      </c>
      <c r="J16" s="38">
        <v>0.039074074074074074</v>
      </c>
      <c r="K16" s="37">
        <f t="shared" si="4"/>
        <v>16</v>
      </c>
      <c r="L16" s="38">
        <v>0.05524305555555556</v>
      </c>
      <c r="M16" s="37">
        <f t="shared" si="5"/>
        <v>12</v>
      </c>
      <c r="N16" s="57">
        <f t="shared" si="6"/>
        <v>0.05524305555555556</v>
      </c>
      <c r="O16" s="58"/>
      <c r="P16" s="59"/>
      <c r="Q16" s="59"/>
    </row>
    <row r="17" spans="1:17" s="42" customFormat="1" ht="15" customHeight="1">
      <c r="A17" s="56">
        <f>VLOOKUP(B17,Startnummernliste!A$4:B$60,2,0)</f>
        <v>0</v>
      </c>
      <c r="B17" s="49">
        <v>11</v>
      </c>
      <c r="C17" s="38">
        <v>0.01025462962962963</v>
      </c>
      <c r="D17" s="38">
        <f t="shared" si="0"/>
        <v>0.01025462962962963</v>
      </c>
      <c r="E17" s="37">
        <f t="shared" si="1"/>
        <v>22</v>
      </c>
      <c r="F17" s="38">
        <v>0.011469907407407408</v>
      </c>
      <c r="G17" s="37">
        <f t="shared" si="2"/>
        <v>22</v>
      </c>
      <c r="H17" s="38">
        <v>0.03746527777777778</v>
      </c>
      <c r="I17" s="37">
        <f t="shared" si="3"/>
        <v>12</v>
      </c>
      <c r="J17" s="38">
        <v>0.038148148148148146</v>
      </c>
      <c r="K17" s="37">
        <f t="shared" si="4"/>
        <v>12</v>
      </c>
      <c r="L17" s="38">
        <v>0.05557870370370371</v>
      </c>
      <c r="M17" s="37">
        <f t="shared" si="5"/>
        <v>13</v>
      </c>
      <c r="N17" s="57">
        <f t="shared" si="6"/>
        <v>0.05557870370370371</v>
      </c>
      <c r="O17" s="58"/>
      <c r="P17" s="59"/>
      <c r="Q17" s="59"/>
    </row>
    <row r="18" spans="1:17" s="42" customFormat="1" ht="15" customHeight="1">
      <c r="A18" s="56">
        <f>VLOOKUP(B18,Startnummernliste!A$4:B$60,2,0)</f>
        <v>0</v>
      </c>
      <c r="B18" s="49">
        <v>18</v>
      </c>
      <c r="C18" s="38">
        <v>0.009166666666666667</v>
      </c>
      <c r="D18" s="38">
        <f t="shared" si="0"/>
        <v>0.009166666666666667</v>
      </c>
      <c r="E18" s="37">
        <f t="shared" si="1"/>
        <v>19</v>
      </c>
      <c r="F18" s="38">
        <v>0.009953703703703704</v>
      </c>
      <c r="G18" s="37">
        <f t="shared" si="2"/>
        <v>12</v>
      </c>
      <c r="H18" s="38">
        <v>0.03998842592592593</v>
      </c>
      <c r="I18" s="37">
        <f t="shared" si="3"/>
        <v>19</v>
      </c>
      <c r="J18" s="38">
        <v>0.04025462962962963</v>
      </c>
      <c r="K18" s="37">
        <f t="shared" si="4"/>
        <v>19</v>
      </c>
      <c r="L18" s="38">
        <v>0.05585648148148148</v>
      </c>
      <c r="M18" s="37">
        <f t="shared" si="5"/>
        <v>14</v>
      </c>
      <c r="N18" s="57">
        <f t="shared" si="6"/>
        <v>0.05585648148148148</v>
      </c>
      <c r="O18" s="58"/>
      <c r="P18" s="59"/>
      <c r="Q18" s="59"/>
    </row>
    <row r="19" spans="1:17" s="42" customFormat="1" ht="15" customHeight="1">
      <c r="A19" s="56">
        <f>VLOOKUP(B19,Startnummernliste!A$4:B$60,2,0)</f>
        <v>0</v>
      </c>
      <c r="B19" s="49">
        <v>13</v>
      </c>
      <c r="C19" s="38">
        <v>0.009375</v>
      </c>
      <c r="D19" s="38">
        <f t="shared" si="0"/>
        <v>0.009375</v>
      </c>
      <c r="E19" s="37">
        <f t="shared" si="1"/>
        <v>21</v>
      </c>
      <c r="F19" s="38">
        <v>0.010671296296296297</v>
      </c>
      <c r="G19" s="37">
        <f t="shared" si="2"/>
        <v>17</v>
      </c>
      <c r="H19" s="38">
        <v>0.03892361111111111</v>
      </c>
      <c r="I19" s="37">
        <f t="shared" si="3"/>
        <v>17</v>
      </c>
      <c r="J19" s="38">
        <v>0.03991898148148148</v>
      </c>
      <c r="K19" s="37">
        <f t="shared" si="4"/>
        <v>17</v>
      </c>
      <c r="L19" s="38">
        <v>0.05634259259259259</v>
      </c>
      <c r="M19" s="37">
        <f t="shared" si="5"/>
        <v>15</v>
      </c>
      <c r="N19" s="57">
        <f t="shared" si="6"/>
        <v>0.05634259259259259</v>
      </c>
      <c r="O19" s="58"/>
      <c r="P19" s="59"/>
      <c r="Q19" s="59"/>
    </row>
    <row r="20" spans="1:17" s="42" customFormat="1" ht="15" customHeight="1">
      <c r="A20" s="56">
        <f>VLOOKUP(B20,Startnummernliste!A$4:B$60,2,0)</f>
        <v>0</v>
      </c>
      <c r="B20" s="49">
        <v>20</v>
      </c>
      <c r="C20" s="38">
        <v>0.008599537037037036</v>
      </c>
      <c r="D20" s="38">
        <f t="shared" si="0"/>
        <v>0.008599537037037036</v>
      </c>
      <c r="E20" s="37">
        <f t="shared" si="1"/>
        <v>11</v>
      </c>
      <c r="F20" s="38">
        <v>0.009745370370370371</v>
      </c>
      <c r="G20" s="37">
        <f t="shared" si="2"/>
        <v>10</v>
      </c>
      <c r="H20" s="38">
        <v>0.037314814814814815</v>
      </c>
      <c r="I20" s="37">
        <f t="shared" si="3"/>
        <v>11</v>
      </c>
      <c r="J20" s="38">
        <v>0.03813657407407407</v>
      </c>
      <c r="K20" s="37">
        <f t="shared" si="4"/>
        <v>11</v>
      </c>
      <c r="L20" s="38">
        <v>0.05658564814814815</v>
      </c>
      <c r="M20" s="37">
        <f t="shared" si="5"/>
        <v>16</v>
      </c>
      <c r="N20" s="57">
        <f t="shared" si="6"/>
        <v>0.05658564814814815</v>
      </c>
      <c r="O20" s="58"/>
      <c r="P20" s="59"/>
      <c r="Q20" s="59"/>
    </row>
    <row r="21" spans="1:17" s="42" customFormat="1" ht="15" customHeight="1">
      <c r="A21" s="56">
        <f>VLOOKUP(B21,Startnummernliste!A$4:B$60,2,0)</f>
        <v>0</v>
      </c>
      <c r="B21" s="49">
        <v>5</v>
      </c>
      <c r="C21" s="38">
        <v>0.009155092592592593</v>
      </c>
      <c r="D21" s="38">
        <f t="shared" si="0"/>
        <v>0.009155092592592593</v>
      </c>
      <c r="E21" s="37">
        <f t="shared" si="1"/>
        <v>17</v>
      </c>
      <c r="F21" s="38">
        <v>0.01082175925925926</v>
      </c>
      <c r="G21" s="37">
        <f t="shared" si="2"/>
        <v>18</v>
      </c>
      <c r="H21" s="38">
        <v>0.037939814814814815</v>
      </c>
      <c r="I21" s="37">
        <f t="shared" si="3"/>
        <v>15</v>
      </c>
      <c r="J21" s="38">
        <v>0.03851851851851852</v>
      </c>
      <c r="K21" s="37">
        <f t="shared" si="4"/>
        <v>14</v>
      </c>
      <c r="L21" s="38">
        <v>0.05734953703703704</v>
      </c>
      <c r="M21" s="37">
        <f t="shared" si="5"/>
        <v>17</v>
      </c>
      <c r="N21" s="57">
        <f t="shared" si="6"/>
        <v>0.05734953703703704</v>
      </c>
      <c r="O21" s="58"/>
      <c r="P21" s="59"/>
      <c r="Q21" s="59"/>
    </row>
    <row r="22" spans="1:17" s="42" customFormat="1" ht="15" customHeight="1">
      <c r="A22" s="56">
        <f>VLOOKUP(B22,Startnummernliste!A$4:B$60,2,0)</f>
        <v>0</v>
      </c>
      <c r="B22" s="49">
        <v>22</v>
      </c>
      <c r="C22" s="38">
        <v>0.007141203703703704</v>
      </c>
      <c r="D22" s="38">
        <f t="shared" si="0"/>
        <v>0.007141203703703704</v>
      </c>
      <c r="E22" s="37">
        <f t="shared" si="1"/>
        <v>2</v>
      </c>
      <c r="F22" s="38">
        <v>0.008020833333333333</v>
      </c>
      <c r="G22" s="37">
        <f t="shared" si="2"/>
        <v>2</v>
      </c>
      <c r="H22" s="38">
        <v>0.037905092592592594</v>
      </c>
      <c r="I22" s="37">
        <f t="shared" si="3"/>
        <v>14</v>
      </c>
      <c r="J22" s="38">
        <v>0.03861111111111111</v>
      </c>
      <c r="K22" s="37">
        <f t="shared" si="4"/>
        <v>15</v>
      </c>
      <c r="L22" s="38">
        <v>0.057569444444444444</v>
      </c>
      <c r="M22" s="37">
        <f t="shared" si="5"/>
        <v>18</v>
      </c>
      <c r="N22" s="57">
        <f t="shared" si="6"/>
        <v>0.057569444444444444</v>
      </c>
      <c r="O22" s="58"/>
      <c r="P22" s="59"/>
      <c r="Q22" s="59"/>
    </row>
    <row r="23" spans="1:17" s="42" customFormat="1" ht="15" customHeight="1">
      <c r="A23" s="56">
        <f>VLOOKUP(B23,Startnummernliste!A$4:B$60,2,0)</f>
        <v>0</v>
      </c>
      <c r="B23" s="49">
        <v>14</v>
      </c>
      <c r="C23" s="38">
        <v>0.009050925925925926</v>
      </c>
      <c r="D23" s="38">
        <f t="shared" si="0"/>
        <v>0.009050925925925926</v>
      </c>
      <c r="E23" s="37">
        <f t="shared" si="1"/>
        <v>16</v>
      </c>
      <c r="F23" s="38">
        <v>0.011157407407407408</v>
      </c>
      <c r="G23" s="37">
        <f t="shared" si="2"/>
        <v>20</v>
      </c>
      <c r="H23" s="38">
        <v>0.04207175925925926</v>
      </c>
      <c r="I23" s="37">
        <f t="shared" si="3"/>
        <v>20</v>
      </c>
      <c r="J23" s="38">
        <v>0.04370370370370371</v>
      </c>
      <c r="K23" s="37">
        <f t="shared" si="4"/>
        <v>20</v>
      </c>
      <c r="L23" s="38">
        <v>0.06011574074074074</v>
      </c>
      <c r="M23" s="37">
        <f t="shared" si="5"/>
        <v>19</v>
      </c>
      <c r="N23" s="57">
        <f t="shared" si="6"/>
        <v>0.06011574074074074</v>
      </c>
      <c r="O23" s="58"/>
      <c r="P23" s="59"/>
      <c r="Q23" s="59"/>
    </row>
    <row r="24" spans="1:17" s="42" customFormat="1" ht="15" customHeight="1">
      <c r="A24" s="56">
        <f>VLOOKUP(B24,Startnummernliste!A$4:B$60,2,0)</f>
        <v>0</v>
      </c>
      <c r="B24" s="49">
        <v>15</v>
      </c>
      <c r="C24" s="38">
        <v>0.011527777777777777</v>
      </c>
      <c r="D24" s="38">
        <f t="shared" si="0"/>
        <v>0.011527777777777777</v>
      </c>
      <c r="E24" s="37">
        <f t="shared" si="1"/>
        <v>24</v>
      </c>
      <c r="F24" s="38">
        <v>0.014270833333333335</v>
      </c>
      <c r="G24" s="37">
        <f t="shared" si="2"/>
        <v>24</v>
      </c>
      <c r="H24" s="38">
        <v>0.044502314814814814</v>
      </c>
      <c r="I24" s="37">
        <f t="shared" si="3"/>
        <v>21</v>
      </c>
      <c r="J24" s="38">
        <v>0.04553240740740741</v>
      </c>
      <c r="K24" s="37">
        <f t="shared" si="4"/>
        <v>22</v>
      </c>
      <c r="L24" s="38">
        <v>0.06100694444444444</v>
      </c>
      <c r="M24" s="37">
        <f t="shared" si="5"/>
        <v>20</v>
      </c>
      <c r="N24" s="57">
        <f t="shared" si="6"/>
        <v>0.06100694444444444</v>
      </c>
      <c r="O24" s="58"/>
      <c r="P24" s="59"/>
      <c r="Q24" s="59"/>
    </row>
    <row r="25" spans="1:17" s="42" customFormat="1" ht="15" customHeight="1">
      <c r="A25" s="56">
        <f>VLOOKUP(B25,Startnummernliste!A$4:B$60,2,0)</f>
        <v>0</v>
      </c>
      <c r="B25" s="49">
        <v>9</v>
      </c>
      <c r="C25" s="38">
        <v>0.008506944444444444</v>
      </c>
      <c r="D25" s="38">
        <f t="shared" si="0"/>
        <v>0.008506944444444444</v>
      </c>
      <c r="E25" s="37">
        <f t="shared" si="1"/>
        <v>9</v>
      </c>
      <c r="F25" s="38">
        <v>0.010092592592592592</v>
      </c>
      <c r="G25" s="37">
        <f t="shared" si="2"/>
        <v>15</v>
      </c>
      <c r="H25" s="38">
        <v>0.03902777777777778</v>
      </c>
      <c r="I25" s="37">
        <f t="shared" si="3"/>
        <v>18</v>
      </c>
      <c r="J25" s="38">
        <v>0.04010416666666667</v>
      </c>
      <c r="K25" s="37">
        <f t="shared" si="4"/>
        <v>18</v>
      </c>
      <c r="L25" s="38">
        <v>0.061782407407407404</v>
      </c>
      <c r="M25" s="37">
        <f t="shared" si="5"/>
        <v>21</v>
      </c>
      <c r="N25" s="57">
        <f t="shared" si="6"/>
        <v>0.061782407407407404</v>
      </c>
      <c r="O25" s="60"/>
      <c r="P25" s="61"/>
      <c r="Q25" s="61"/>
    </row>
    <row r="26" spans="1:17" s="42" customFormat="1" ht="15" customHeight="1">
      <c r="A26" s="56">
        <f>VLOOKUP(B26,Startnummernliste!A$4:B$60,2,0)</f>
        <v>0</v>
      </c>
      <c r="B26" s="49">
        <v>17</v>
      </c>
      <c r="C26" s="38">
        <v>0.008796296296296297</v>
      </c>
      <c r="D26" s="38">
        <f t="shared" si="0"/>
        <v>0.008796296296296297</v>
      </c>
      <c r="E26" s="37">
        <f t="shared" si="1"/>
        <v>14</v>
      </c>
      <c r="F26" s="38">
        <v>0.010532407407407407</v>
      </c>
      <c r="G26" s="37">
        <f t="shared" si="2"/>
        <v>16</v>
      </c>
      <c r="H26" s="38">
        <v>0.048993055555555554</v>
      </c>
      <c r="I26" s="37">
        <f t="shared" si="3"/>
        <v>23</v>
      </c>
      <c r="J26" s="38">
        <v>0.049560185185185186</v>
      </c>
      <c r="K26" s="37">
        <f t="shared" si="4"/>
        <v>23</v>
      </c>
      <c r="L26" s="38">
        <v>0.06638888888888889</v>
      </c>
      <c r="M26" s="37">
        <f t="shared" si="5"/>
        <v>22</v>
      </c>
      <c r="N26" s="57">
        <f t="shared" si="6"/>
        <v>0.06638888888888889</v>
      </c>
      <c r="O26" s="60"/>
      <c r="P26" s="62"/>
      <c r="Q26" s="62"/>
    </row>
    <row r="27" spans="1:17" s="42" customFormat="1" ht="15" customHeight="1">
      <c r="A27" s="56">
        <f>VLOOKUP(B27,Startnummernliste!A$4:B$60,2,0)</f>
        <v>0</v>
      </c>
      <c r="B27" s="49">
        <v>1</v>
      </c>
      <c r="C27" s="38">
        <v>0.009155092592592593</v>
      </c>
      <c r="D27" s="38">
        <f t="shared" si="0"/>
        <v>0.009155092592592593</v>
      </c>
      <c r="E27" s="37">
        <f t="shared" si="1"/>
        <v>17</v>
      </c>
      <c r="F27" s="38">
        <v>0.011238425925925928</v>
      </c>
      <c r="G27" s="37">
        <f t="shared" si="2"/>
        <v>21</v>
      </c>
      <c r="H27" s="38">
        <v>0.04474537037037037</v>
      </c>
      <c r="I27" s="37">
        <f t="shared" si="3"/>
        <v>22</v>
      </c>
      <c r="J27" s="38">
        <v>0.045196759259259256</v>
      </c>
      <c r="K27" s="37">
        <f t="shared" si="4"/>
        <v>21</v>
      </c>
      <c r="L27" s="38">
        <v>0.06804398148148148</v>
      </c>
      <c r="M27" s="37">
        <f t="shared" si="5"/>
        <v>23</v>
      </c>
      <c r="N27" s="57">
        <f t="shared" si="6"/>
        <v>0.06804398148148148</v>
      </c>
      <c r="O27" s="60"/>
      <c r="P27" s="61"/>
      <c r="Q27" s="61"/>
    </row>
    <row r="28" spans="1:17" s="42" customFormat="1" ht="15" customHeight="1">
      <c r="A28" s="63">
        <f>VLOOKUP(B28,Startnummernliste!A$4:B$60,2,0)</f>
        <v>0</v>
      </c>
      <c r="B28" s="64">
        <v>16</v>
      </c>
      <c r="C28" s="47">
        <v>0.009189814814814814</v>
      </c>
      <c r="D28" s="47">
        <f t="shared" si="0"/>
        <v>0.009189814814814814</v>
      </c>
      <c r="E28" s="46">
        <f t="shared" si="1"/>
        <v>20</v>
      </c>
      <c r="F28" s="47">
        <v>0.010949074074074075</v>
      </c>
      <c r="G28" s="46">
        <f t="shared" si="2"/>
        <v>19</v>
      </c>
      <c r="H28" s="47">
        <v>0.05047453703703703</v>
      </c>
      <c r="I28" s="46">
        <f t="shared" si="3"/>
        <v>24</v>
      </c>
      <c r="J28" s="47">
        <v>0.051180555555555556</v>
      </c>
      <c r="K28" s="46">
        <f t="shared" si="4"/>
        <v>24</v>
      </c>
      <c r="L28" s="47">
        <v>0.07555555555555556</v>
      </c>
      <c r="M28" s="46">
        <f t="shared" si="5"/>
        <v>24</v>
      </c>
      <c r="N28" s="65">
        <f t="shared" si="6"/>
        <v>0.07555555555555556</v>
      </c>
      <c r="O28" s="60"/>
      <c r="P28" s="62"/>
      <c r="Q28" s="62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80" zoomScaleNormal="80" workbookViewId="0" topLeftCell="A1">
      <selection activeCell="A29" sqref="A29"/>
    </sheetView>
  </sheetViews>
  <sheetFormatPr defaultColWidth="10.2812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66" customFormat="1" ht="18.75" customHeight="1">
      <c r="B1" s="67" t="s">
        <v>32</v>
      </c>
      <c r="C1"/>
      <c r="G1" s="67"/>
    </row>
    <row r="2" ht="13.5" customHeight="1"/>
    <row r="3" spans="1:3" ht="15">
      <c r="A3" s="68" t="s">
        <v>33</v>
      </c>
      <c r="B3" s="69" t="s">
        <v>4</v>
      </c>
      <c r="C3" s="70"/>
    </row>
    <row r="4" spans="1:6" ht="17.25" customHeight="1">
      <c r="A4" s="71">
        <v>1</v>
      </c>
      <c r="B4" s="72" t="s">
        <v>34</v>
      </c>
      <c r="C4" s="73"/>
      <c r="F4"/>
    </row>
    <row r="5" spans="1:6" ht="17.25" customHeight="1">
      <c r="A5" s="71">
        <v>2</v>
      </c>
      <c r="B5" s="72" t="s">
        <v>35</v>
      </c>
      <c r="C5" s="74"/>
      <c r="F5"/>
    </row>
    <row r="6" spans="1:6" ht="17.25" customHeight="1">
      <c r="A6" s="71">
        <v>3</v>
      </c>
      <c r="B6" s="75" t="s">
        <v>36</v>
      </c>
      <c r="C6" s="74"/>
      <c r="F6"/>
    </row>
    <row r="7" spans="1:6" ht="17.25" customHeight="1">
      <c r="A7" s="71">
        <v>4</v>
      </c>
      <c r="B7" s="75" t="s">
        <v>37</v>
      </c>
      <c r="C7" s="74"/>
      <c r="F7"/>
    </row>
    <row r="8" spans="1:6" ht="17.25" customHeight="1">
      <c r="A8" s="71">
        <v>5</v>
      </c>
      <c r="B8" s="75" t="s">
        <v>38</v>
      </c>
      <c r="C8" s="74"/>
      <c r="F8"/>
    </row>
    <row r="9" spans="1:6" ht="17.25" customHeight="1">
      <c r="A9" s="76">
        <v>6</v>
      </c>
      <c r="B9" s="77" t="s">
        <v>39</v>
      </c>
      <c r="C9" s="74"/>
      <c r="F9"/>
    </row>
    <row r="10" spans="1:6" ht="17.25" customHeight="1">
      <c r="A10" s="71">
        <v>7</v>
      </c>
      <c r="B10" s="75" t="s">
        <v>40</v>
      </c>
      <c r="C10" s="74"/>
      <c r="F10"/>
    </row>
    <row r="11" spans="1:6" ht="17.25" customHeight="1">
      <c r="A11" s="71">
        <v>8</v>
      </c>
      <c r="B11" s="75"/>
      <c r="C11" s="74"/>
      <c r="F11"/>
    </row>
    <row r="12" spans="1:6" ht="17.25" customHeight="1">
      <c r="A12" s="71">
        <v>9</v>
      </c>
      <c r="B12" s="75" t="s">
        <v>41</v>
      </c>
      <c r="C12" s="74"/>
      <c r="F12"/>
    </row>
    <row r="13" spans="1:6" ht="17.25" customHeight="1">
      <c r="A13" s="71">
        <v>10</v>
      </c>
      <c r="B13" s="75" t="s">
        <v>42</v>
      </c>
      <c r="C13" s="74"/>
      <c r="F13"/>
    </row>
    <row r="14" spans="1:6" ht="17.25" customHeight="1">
      <c r="A14" s="71">
        <v>11</v>
      </c>
      <c r="B14" s="75" t="s">
        <v>43</v>
      </c>
      <c r="C14" s="74"/>
      <c r="F14"/>
    </row>
    <row r="15" spans="1:6" ht="17.25" customHeight="1">
      <c r="A15" s="71">
        <v>12</v>
      </c>
      <c r="B15" s="75" t="s">
        <v>44</v>
      </c>
      <c r="C15" s="74"/>
      <c r="F15"/>
    </row>
    <row r="16" spans="1:6" ht="17.25" customHeight="1">
      <c r="A16" s="71">
        <v>13</v>
      </c>
      <c r="B16" s="75" t="s">
        <v>45</v>
      </c>
      <c r="C16" s="74"/>
      <c r="F16"/>
    </row>
    <row r="17" spans="1:6" ht="17.25" customHeight="1">
      <c r="A17" s="71">
        <v>14</v>
      </c>
      <c r="B17" s="75" t="s">
        <v>46</v>
      </c>
      <c r="C17" s="74"/>
      <c r="F17"/>
    </row>
    <row r="18" spans="1:6" ht="17.25" customHeight="1">
      <c r="A18" s="71">
        <v>15</v>
      </c>
      <c r="B18" s="72" t="s">
        <v>47</v>
      </c>
      <c r="C18" s="74"/>
      <c r="F18"/>
    </row>
    <row r="19" spans="1:6" ht="17.25" customHeight="1">
      <c r="A19" s="71">
        <v>16</v>
      </c>
      <c r="B19" s="72" t="s">
        <v>48</v>
      </c>
      <c r="C19" s="74"/>
      <c r="F19"/>
    </row>
    <row r="20" spans="1:6" ht="17.25" customHeight="1">
      <c r="A20" s="71">
        <v>17</v>
      </c>
      <c r="B20" s="72" t="s">
        <v>49</v>
      </c>
      <c r="C20" s="74"/>
      <c r="F20"/>
    </row>
    <row r="21" spans="1:6" ht="17.25" customHeight="1">
      <c r="A21" s="71">
        <v>18</v>
      </c>
      <c r="B21" s="72" t="s">
        <v>50</v>
      </c>
      <c r="C21" s="74"/>
      <c r="F21"/>
    </row>
    <row r="22" spans="1:6" ht="17.25" customHeight="1">
      <c r="A22" s="71">
        <v>19</v>
      </c>
      <c r="B22" s="72" t="s">
        <v>51</v>
      </c>
      <c r="C22" s="74"/>
      <c r="F22"/>
    </row>
    <row r="23" spans="1:6" ht="17.25" customHeight="1">
      <c r="A23" s="71">
        <v>20</v>
      </c>
      <c r="B23" s="72" t="s">
        <v>52</v>
      </c>
      <c r="C23" s="74"/>
      <c r="F23"/>
    </row>
    <row r="24" spans="1:6" ht="17.25" customHeight="1">
      <c r="A24" s="71">
        <v>21</v>
      </c>
      <c r="B24" s="75" t="s">
        <v>53</v>
      </c>
      <c r="C24" s="74"/>
      <c r="F24"/>
    </row>
    <row r="25" spans="1:6" ht="17.25" customHeight="1">
      <c r="A25" s="71">
        <v>22</v>
      </c>
      <c r="B25" s="72" t="s">
        <v>54</v>
      </c>
      <c r="C25" s="74"/>
      <c r="F25"/>
    </row>
    <row r="26" spans="1:6" ht="17.25" customHeight="1">
      <c r="A26" s="71">
        <v>23</v>
      </c>
      <c r="B26" s="72" t="s">
        <v>55</v>
      </c>
      <c r="C26" s="74"/>
      <c r="F26"/>
    </row>
    <row r="27" spans="1:6" ht="17.25" customHeight="1">
      <c r="A27" s="71">
        <v>100</v>
      </c>
      <c r="B27" s="72" t="s">
        <v>56</v>
      </c>
      <c r="C27" s="74"/>
      <c r="F27"/>
    </row>
    <row r="28" spans="1:6" ht="17.25" customHeight="1">
      <c r="A28" s="71">
        <v>24</v>
      </c>
      <c r="B28" s="72" t="s">
        <v>57</v>
      </c>
      <c r="C28" s="74"/>
      <c r="F28"/>
    </row>
    <row r="29" spans="1:6" ht="17.25" customHeight="1">
      <c r="A29" s="71"/>
      <c r="B29" s="72"/>
      <c r="C29" s="74"/>
      <c r="F29"/>
    </row>
    <row r="30" spans="1:6" ht="17.25" customHeight="1">
      <c r="A30" s="71"/>
      <c r="B30" s="72"/>
      <c r="C30" s="74"/>
      <c r="F30"/>
    </row>
    <row r="31" spans="1:6" ht="17.25" customHeight="1">
      <c r="A31" s="71"/>
      <c r="B31" s="72"/>
      <c r="C31" s="74"/>
      <c r="F31"/>
    </row>
    <row r="32" spans="1:6" ht="17.25" customHeight="1">
      <c r="A32" s="71"/>
      <c r="B32" s="72"/>
      <c r="C32" s="74"/>
      <c r="F32"/>
    </row>
    <row r="33" spans="1:6" ht="17.25" customHeight="1">
      <c r="A33" s="71"/>
      <c r="B33" s="72"/>
      <c r="C33" s="74"/>
      <c r="F33"/>
    </row>
    <row r="34" spans="1:6" ht="17.25" customHeight="1">
      <c r="A34" s="71"/>
      <c r="B34" s="72"/>
      <c r="C34" s="74"/>
      <c r="F34"/>
    </row>
    <row r="35" spans="1:6" ht="17.25" customHeight="1">
      <c r="A35" s="71"/>
      <c r="B35" s="72"/>
      <c r="C35" s="74"/>
      <c r="F35"/>
    </row>
    <row r="36" spans="1:6" ht="17.25" customHeight="1">
      <c r="A36" s="71"/>
      <c r="B36" s="72"/>
      <c r="C36" s="74"/>
      <c r="F36"/>
    </row>
    <row r="37" spans="1:6" ht="17.25" customHeight="1">
      <c r="A37" s="71"/>
      <c r="B37" s="72"/>
      <c r="C37" s="74"/>
      <c r="F37"/>
    </row>
    <row r="38" spans="1:6" ht="17.25" customHeight="1">
      <c r="A38" s="71"/>
      <c r="B38" s="72"/>
      <c r="C38" s="74"/>
      <c r="F38"/>
    </row>
    <row r="39" spans="1:6" ht="17.25" customHeight="1">
      <c r="A39" s="71"/>
      <c r="B39" s="72"/>
      <c r="C39" s="74"/>
      <c r="F39"/>
    </row>
    <row r="40" spans="1:6" ht="17.25" customHeight="1">
      <c r="A40" s="71"/>
      <c r="B40" s="72"/>
      <c r="C40" s="74"/>
      <c r="F40"/>
    </row>
    <row r="41" spans="1:6" ht="17.25" customHeight="1">
      <c r="A41" s="71"/>
      <c r="B41" s="72"/>
      <c r="C41" s="74"/>
      <c r="F41"/>
    </row>
    <row r="42" spans="1:6" ht="17.25" customHeight="1">
      <c r="A42" s="71"/>
      <c r="B42" s="72"/>
      <c r="C42" s="74"/>
      <c r="F42"/>
    </row>
    <row r="43" spans="1:6" ht="17.25" customHeight="1">
      <c r="A43" s="71"/>
      <c r="B43" s="72"/>
      <c r="C43" s="74"/>
      <c r="F43"/>
    </row>
    <row r="44" spans="1:6" ht="17.25" customHeight="1">
      <c r="A44" s="71"/>
      <c r="B44" s="72"/>
      <c r="C44" s="74"/>
      <c r="F44"/>
    </row>
    <row r="45" spans="1:6" ht="17.25" customHeight="1">
      <c r="A45" s="71"/>
      <c r="B45" s="72"/>
      <c r="C45" s="74"/>
      <c r="F45"/>
    </row>
    <row r="46" spans="1:6" ht="17.25" customHeight="1">
      <c r="A46" s="71"/>
      <c r="B46" s="72"/>
      <c r="C46" s="74"/>
      <c r="F46"/>
    </row>
    <row r="47" spans="1:6" ht="17.25" customHeight="1">
      <c r="A47" s="71"/>
      <c r="B47" s="72"/>
      <c r="C47" s="74"/>
      <c r="F47"/>
    </row>
    <row r="48" spans="1:6" ht="17.25" customHeight="1">
      <c r="A48" s="71"/>
      <c r="B48" s="72"/>
      <c r="C48" s="74"/>
      <c r="F48"/>
    </row>
    <row r="49" spans="1:6" ht="17.25" customHeight="1">
      <c r="A49" s="71"/>
      <c r="B49" s="72"/>
      <c r="C49" s="74"/>
      <c r="F49"/>
    </row>
    <row r="50" spans="1:6" ht="17.25" customHeight="1">
      <c r="A50" s="71"/>
      <c r="B50" s="72"/>
      <c r="C50" s="74"/>
      <c r="F50"/>
    </row>
    <row r="51" spans="1:6" ht="17.25" customHeight="1">
      <c r="A51" s="71"/>
      <c r="B51" s="72"/>
      <c r="C51" s="74"/>
      <c r="F51"/>
    </row>
    <row r="52" spans="1:6" ht="17.25" customHeight="1">
      <c r="A52" s="71"/>
      <c r="B52" s="72"/>
      <c r="C52" s="74"/>
      <c r="F52"/>
    </row>
    <row r="53" spans="1:6" ht="17.25" customHeight="1">
      <c r="A53" s="71"/>
      <c r="B53" s="72"/>
      <c r="C53" s="74"/>
      <c r="F53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 scale="118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dcterms:created xsi:type="dcterms:W3CDTF">2019-08-03T14:24:33Z</dcterms:created>
  <dcterms:modified xsi:type="dcterms:W3CDTF">2019-08-03T22:01:29Z</dcterms:modified>
  <cp:category/>
  <cp:version/>
  <cp:contentType/>
  <cp:contentStatus/>
  <cp:revision>3</cp:revision>
</cp:coreProperties>
</file>